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<sst xmlns="http://schemas.openxmlformats.org/spreadsheetml/2006/main" count="162" uniqueCount="89">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</sst>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137153846</v>
      </c>
      <c r="E10" s="14">
        <f t="shared" si="0"/>
        <v>0</v>
      </c>
      <c r="F10" s="14">
        <f t="shared" si="0"/>
        <v>137153846</v>
      </c>
      <c r="G10" s="14">
        <f t="shared" si="0"/>
        <v>1263517.87</v>
      </c>
      <c r="H10" s="14">
        <f t="shared" si="0"/>
        <v>1263517.87</v>
      </c>
      <c r="I10" s="14">
        <f t="shared" si="0"/>
        <v>135890328.13</v>
      </c>
    </row>
    <row r="11" spans="2:9" ht="13.5">
      <c r="B11" s="3" t="s">
        <v>12</v>
      </c>
      <c r="C11" s="9"/>
      <c r="D11" s="15">
        <f aca="true" t="shared" si="1" ref="D11:I11">SUM(D12:D18)</f>
        <v>94201869</v>
      </c>
      <c r="E11" s="15">
        <f t="shared" si="1"/>
        <v>0</v>
      </c>
      <c r="F11" s="15">
        <f t="shared" si="1"/>
        <v>94201869</v>
      </c>
      <c r="G11" s="15">
        <f t="shared" si="1"/>
        <v>0</v>
      </c>
      <c r="H11" s="15">
        <f t="shared" si="1"/>
        <v>0</v>
      </c>
      <c r="I11" s="15">
        <f t="shared" si="1"/>
        <v>94201869</v>
      </c>
    </row>
    <row r="12" spans="2:9" ht="13.5">
      <c r="B12" s="13" t="s">
        <v>13</v>
      </c>
      <c r="C12" s="11"/>
      <c r="D12" s="15">
        <v>66879309.02</v>
      </c>
      <c r="E12" s="16">
        <v>0</v>
      </c>
      <c r="F12" s="16">
        <f>D12+E12</f>
        <v>66879309.02</v>
      </c>
      <c r="G12" s="16">
        <v>0</v>
      </c>
      <c r="H12" s="16">
        <v>0</v>
      </c>
      <c r="I12" s="16">
        <f>F12-G12</f>
        <v>66879309.02</v>
      </c>
    </row>
    <row r="13" spans="2:9" ht="13.5">
      <c r="B13" s="13" t="s">
        <v>14</v>
      </c>
      <c r="C13" s="11"/>
      <c r="D13" s="15">
        <v>102919.3</v>
      </c>
      <c r="E13" s="16">
        <v>0</v>
      </c>
      <c r="F13" s="16">
        <f aca="true" t="shared" si="2" ref="F13:F18">D13+E13</f>
        <v>102919.3</v>
      </c>
      <c r="G13" s="16">
        <v>0</v>
      </c>
      <c r="H13" s="16">
        <v>0</v>
      </c>
      <c r="I13" s="16">
        <f aca="true" t="shared" si="3" ref="I13:I18">F13-G13</f>
        <v>102919.3</v>
      </c>
    </row>
    <row r="14" spans="2:9" ht="13.5">
      <c r="B14" s="13" t="s">
        <v>15</v>
      </c>
      <c r="C14" s="11"/>
      <c r="D14" s="15">
        <v>20258438.15</v>
      </c>
      <c r="E14" s="16">
        <v>0</v>
      </c>
      <c r="F14" s="16">
        <f t="shared" si="2"/>
        <v>20258438.15</v>
      </c>
      <c r="G14" s="16">
        <v>0</v>
      </c>
      <c r="H14" s="16">
        <v>0</v>
      </c>
      <c r="I14" s="16">
        <f t="shared" si="3"/>
        <v>20258438.15</v>
      </c>
    </row>
    <row r="15" spans="2:9" ht="13.5">
      <c r="B15" s="13" t="s">
        <v>16</v>
      </c>
      <c r="C15" s="11"/>
      <c r="D15" s="15">
        <v>1874673.77</v>
      </c>
      <c r="E15" s="16">
        <v>0</v>
      </c>
      <c r="F15" s="16">
        <f t="shared" si="2"/>
        <v>1874673.77</v>
      </c>
      <c r="G15" s="16">
        <v>0</v>
      </c>
      <c r="H15" s="16">
        <v>0</v>
      </c>
      <c r="I15" s="16">
        <f t="shared" si="3"/>
        <v>1874673.77</v>
      </c>
    </row>
    <row r="16" spans="2:9" ht="13.5">
      <c r="B16" s="13" t="s">
        <v>17</v>
      </c>
      <c r="C16" s="11"/>
      <c r="D16" s="15">
        <v>5078355.11</v>
      </c>
      <c r="E16" s="16">
        <v>0</v>
      </c>
      <c r="F16" s="16">
        <f t="shared" si="2"/>
        <v>5078355.11</v>
      </c>
      <c r="G16" s="16">
        <v>0</v>
      </c>
      <c r="H16" s="16">
        <v>0</v>
      </c>
      <c r="I16" s="16">
        <f t="shared" si="3"/>
        <v>5078355.11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8173.65</v>
      </c>
      <c r="E18" s="16">
        <v>0</v>
      </c>
      <c r="F18" s="16">
        <f t="shared" si="2"/>
        <v>8173.65</v>
      </c>
      <c r="G18" s="16">
        <v>0</v>
      </c>
      <c r="H18" s="16">
        <v>0</v>
      </c>
      <c r="I18" s="16">
        <f t="shared" si="3"/>
        <v>8173.65</v>
      </c>
    </row>
    <row r="19" spans="2:9" ht="13.5">
      <c r="B19" s="3" t="s">
        <v>20</v>
      </c>
      <c r="C19" s="9"/>
      <c r="D19" s="15">
        <f aca="true" t="shared" si="4" ref="D19:I19">SUM(D20:D28)</f>
        <v>9888587.999999998</v>
      </c>
      <c r="E19" s="15">
        <f t="shared" si="4"/>
        <v>0</v>
      </c>
      <c r="F19" s="15">
        <f t="shared" si="4"/>
        <v>9888587.999999998</v>
      </c>
      <c r="G19" s="15">
        <f t="shared" si="4"/>
        <v>0</v>
      </c>
      <c r="H19" s="15">
        <f t="shared" si="4"/>
        <v>0</v>
      </c>
      <c r="I19" s="15">
        <f t="shared" si="4"/>
        <v>9888587.999999998</v>
      </c>
    </row>
    <row r="20" spans="2:9" ht="13.5">
      <c r="B20" s="13" t="s">
        <v>21</v>
      </c>
      <c r="C20" s="11"/>
      <c r="D20" s="15">
        <v>1719609.75</v>
      </c>
      <c r="E20" s="16">
        <v>0</v>
      </c>
      <c r="F20" s="15">
        <f aca="true" t="shared" si="5" ref="F20:F28">D20+E20</f>
        <v>1719609.75</v>
      </c>
      <c r="G20" s="16">
        <v>0</v>
      </c>
      <c r="H20" s="16">
        <v>0</v>
      </c>
      <c r="I20" s="16">
        <f>F20-G20</f>
        <v>1719609.75</v>
      </c>
    </row>
    <row r="21" spans="2:9" ht="13.5">
      <c r="B21" s="13" t="s">
        <v>22</v>
      </c>
      <c r="C21" s="11"/>
      <c r="D21" s="15">
        <v>982092.49</v>
      </c>
      <c r="E21" s="16">
        <v>0</v>
      </c>
      <c r="F21" s="15">
        <f t="shared" si="5"/>
        <v>982092.49</v>
      </c>
      <c r="G21" s="16">
        <v>0</v>
      </c>
      <c r="H21" s="16">
        <v>0</v>
      </c>
      <c r="I21" s="16">
        <f aca="true" t="shared" si="6" ref="I21:I83">F21-G21</f>
        <v>982092.49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908056.15</v>
      </c>
      <c r="E23" s="16">
        <v>0</v>
      </c>
      <c r="F23" s="15">
        <f t="shared" si="5"/>
        <v>908056.15</v>
      </c>
      <c r="G23" s="16">
        <v>0</v>
      </c>
      <c r="H23" s="16">
        <v>0</v>
      </c>
      <c r="I23" s="16">
        <f t="shared" si="6"/>
        <v>908056.15</v>
      </c>
    </row>
    <row r="24" spans="2:9" ht="13.5">
      <c r="B24" s="13" t="s">
        <v>25</v>
      </c>
      <c r="C24" s="11"/>
      <c r="D24" s="15">
        <v>253680.79</v>
      </c>
      <c r="E24" s="16">
        <v>0</v>
      </c>
      <c r="F24" s="15">
        <f t="shared" si="5"/>
        <v>253680.79</v>
      </c>
      <c r="G24" s="16">
        <v>0</v>
      </c>
      <c r="H24" s="16">
        <v>0</v>
      </c>
      <c r="I24" s="16">
        <f t="shared" si="6"/>
        <v>253680.79</v>
      </c>
    </row>
    <row r="25" spans="2:9" ht="13.5">
      <c r="B25" s="13" t="s">
        <v>26</v>
      </c>
      <c r="C25" s="11"/>
      <c r="D25" s="15">
        <v>5330296.6</v>
      </c>
      <c r="E25" s="16">
        <v>0</v>
      </c>
      <c r="F25" s="15">
        <f t="shared" si="5"/>
        <v>5330296.6</v>
      </c>
      <c r="G25" s="16">
        <v>0</v>
      </c>
      <c r="H25" s="16">
        <v>0</v>
      </c>
      <c r="I25" s="16">
        <f t="shared" si="6"/>
        <v>5330296.6</v>
      </c>
    </row>
    <row r="26" spans="2:9" ht="13.5">
      <c r="B26" s="13" t="s">
        <v>27</v>
      </c>
      <c r="C26" s="11"/>
      <c r="D26" s="15">
        <v>169912.35</v>
      </c>
      <c r="E26" s="16">
        <v>0</v>
      </c>
      <c r="F26" s="15">
        <f t="shared" si="5"/>
        <v>169912.35</v>
      </c>
      <c r="G26" s="16">
        <v>0</v>
      </c>
      <c r="H26" s="16">
        <v>0</v>
      </c>
      <c r="I26" s="16">
        <f t="shared" si="6"/>
        <v>169912.35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524939.87</v>
      </c>
      <c r="E28" s="16">
        <v>0</v>
      </c>
      <c r="F28" s="15">
        <f t="shared" si="5"/>
        <v>524939.87</v>
      </c>
      <c r="G28" s="16">
        <v>0</v>
      </c>
      <c r="H28" s="16">
        <v>0</v>
      </c>
      <c r="I28" s="16">
        <f t="shared" si="6"/>
        <v>524939.87</v>
      </c>
    </row>
    <row r="29" spans="2:9" ht="13.5">
      <c r="B29" s="3" t="s">
        <v>30</v>
      </c>
      <c r="C29" s="9"/>
      <c r="D29" s="15">
        <f aca="true" t="shared" si="7" ref="D29:I29">SUM(D30:D38)</f>
        <v>12363504</v>
      </c>
      <c r="E29" s="15">
        <f t="shared" si="7"/>
        <v>0</v>
      </c>
      <c r="F29" s="15">
        <f t="shared" si="7"/>
        <v>12363504</v>
      </c>
      <c r="G29" s="15">
        <f t="shared" si="7"/>
        <v>3466.08</v>
      </c>
      <c r="H29" s="15">
        <f t="shared" si="7"/>
        <v>3466.08</v>
      </c>
      <c r="I29" s="15">
        <f t="shared" si="7"/>
        <v>12360037.92</v>
      </c>
    </row>
    <row r="30" spans="2:9" ht="13.5">
      <c r="B30" s="13" t="s">
        <v>31</v>
      </c>
      <c r="C30" s="11"/>
      <c r="D30" s="15">
        <v>775311.66</v>
      </c>
      <c r="E30" s="16">
        <v>0</v>
      </c>
      <c r="F30" s="15">
        <f aca="true" t="shared" si="8" ref="F30:F38">D30+E30</f>
        <v>775311.66</v>
      </c>
      <c r="G30" s="16">
        <v>0</v>
      </c>
      <c r="H30" s="16">
        <v>0</v>
      </c>
      <c r="I30" s="16">
        <f t="shared" si="6"/>
        <v>775311.66</v>
      </c>
    </row>
    <row r="31" spans="2:9" ht="13.5">
      <c r="B31" s="13" t="s">
        <v>32</v>
      </c>
      <c r="C31" s="11"/>
      <c r="D31" s="15">
        <v>763814.62</v>
      </c>
      <c r="E31" s="16">
        <v>0</v>
      </c>
      <c r="F31" s="15">
        <f t="shared" si="8"/>
        <v>763814.62</v>
      </c>
      <c r="G31" s="16">
        <v>0</v>
      </c>
      <c r="H31" s="16">
        <v>0</v>
      </c>
      <c r="I31" s="16">
        <f t="shared" si="6"/>
        <v>763814.62</v>
      </c>
    </row>
    <row r="32" spans="2:9" ht="13.5">
      <c r="B32" s="13" t="s">
        <v>33</v>
      </c>
      <c r="C32" s="11"/>
      <c r="D32" s="15">
        <v>528545.34</v>
      </c>
      <c r="E32" s="16">
        <v>0</v>
      </c>
      <c r="F32" s="15">
        <f t="shared" si="8"/>
        <v>528545.34</v>
      </c>
      <c r="G32" s="16">
        <v>0</v>
      </c>
      <c r="H32" s="16">
        <v>0</v>
      </c>
      <c r="I32" s="16">
        <f t="shared" si="6"/>
        <v>528545.34</v>
      </c>
    </row>
    <row r="33" spans="2:9" ht="13.5">
      <c r="B33" s="13" t="s">
        <v>34</v>
      </c>
      <c r="C33" s="11"/>
      <c r="D33" s="15">
        <v>329515.69</v>
      </c>
      <c r="E33" s="16">
        <v>0</v>
      </c>
      <c r="F33" s="15">
        <f t="shared" si="8"/>
        <v>329515.69</v>
      </c>
      <c r="G33" s="16">
        <v>3466.08</v>
      </c>
      <c r="H33" s="16">
        <v>3466.08</v>
      </c>
      <c r="I33" s="16">
        <f t="shared" si="6"/>
        <v>326049.61</v>
      </c>
    </row>
    <row r="34" spans="2:9" ht="13.5">
      <c r="B34" s="13" t="s">
        <v>35</v>
      </c>
      <c r="C34" s="11"/>
      <c r="D34" s="15">
        <v>920764.93</v>
      </c>
      <c r="E34" s="16">
        <v>0</v>
      </c>
      <c r="F34" s="15">
        <f t="shared" si="8"/>
        <v>920764.93</v>
      </c>
      <c r="G34" s="16">
        <v>0</v>
      </c>
      <c r="H34" s="16">
        <v>0</v>
      </c>
      <c r="I34" s="16">
        <f t="shared" si="6"/>
        <v>920764.93</v>
      </c>
    </row>
    <row r="35" spans="2:9" ht="13.5">
      <c r="B35" s="13" t="s">
        <v>36</v>
      </c>
      <c r="C35" s="11"/>
      <c r="D35" s="15">
        <v>115941.37</v>
      </c>
      <c r="E35" s="16">
        <v>0</v>
      </c>
      <c r="F35" s="15">
        <f t="shared" si="8"/>
        <v>115941.37</v>
      </c>
      <c r="G35" s="16">
        <v>0</v>
      </c>
      <c r="H35" s="16">
        <v>0</v>
      </c>
      <c r="I35" s="16">
        <f t="shared" si="6"/>
        <v>115941.37</v>
      </c>
    </row>
    <row r="36" spans="2:9" ht="13.5">
      <c r="B36" s="13" t="s">
        <v>37</v>
      </c>
      <c r="C36" s="11"/>
      <c r="D36" s="15">
        <v>1018255.55</v>
      </c>
      <c r="E36" s="16">
        <v>0</v>
      </c>
      <c r="F36" s="15">
        <f t="shared" si="8"/>
        <v>1018255.55</v>
      </c>
      <c r="G36" s="16">
        <v>0</v>
      </c>
      <c r="H36" s="16">
        <v>0</v>
      </c>
      <c r="I36" s="16">
        <f t="shared" si="6"/>
        <v>1018255.55</v>
      </c>
    </row>
    <row r="37" spans="2:9" ht="13.5">
      <c r="B37" s="13" t="s">
        <v>38</v>
      </c>
      <c r="C37" s="11"/>
      <c r="D37" s="15">
        <v>5057432.15</v>
      </c>
      <c r="E37" s="16">
        <v>0</v>
      </c>
      <c r="F37" s="15">
        <f t="shared" si="8"/>
        <v>5057432.15</v>
      </c>
      <c r="G37" s="16">
        <v>0</v>
      </c>
      <c r="H37" s="16">
        <v>0</v>
      </c>
      <c r="I37" s="16">
        <f t="shared" si="6"/>
        <v>5057432.15</v>
      </c>
    </row>
    <row r="38" spans="2:9" ht="13.5">
      <c r="B38" s="13" t="s">
        <v>39</v>
      </c>
      <c r="C38" s="11"/>
      <c r="D38" s="15">
        <v>2853922.69</v>
      </c>
      <c r="E38" s="16">
        <v>0</v>
      </c>
      <c r="F38" s="15">
        <f t="shared" si="8"/>
        <v>2853922.69</v>
      </c>
      <c r="G38" s="16">
        <v>0</v>
      </c>
      <c r="H38" s="16">
        <v>0</v>
      </c>
      <c r="I38" s="16">
        <f t="shared" si="6"/>
        <v>2853922.69</v>
      </c>
    </row>
    <row r="39" spans="2:9" ht="25.5" customHeight="1">
      <c r="B39" s="37" t="s">
        <v>40</v>
      </c>
      <c r="C39" s="38"/>
      <c r="D39" s="15">
        <f aca="true" t="shared" si="9" ref="D39:I39">SUM(D40:D48)</f>
        <v>16051685</v>
      </c>
      <c r="E39" s="15">
        <f t="shared" si="9"/>
        <v>0</v>
      </c>
      <c r="F39" s="15">
        <f>SUM(F40:F48)</f>
        <v>16051685</v>
      </c>
      <c r="G39" s="15">
        <f t="shared" si="9"/>
        <v>0</v>
      </c>
      <c r="H39" s="15">
        <f t="shared" si="9"/>
        <v>0</v>
      </c>
      <c r="I39" s="15">
        <f t="shared" si="9"/>
        <v>16051685</v>
      </c>
    </row>
    <row r="40" spans="2:9" ht="13.5">
      <c r="B40" s="13" t="s">
        <v>41</v>
      </c>
      <c r="C40" s="11"/>
      <c r="D40" s="15">
        <v>8627753</v>
      </c>
      <c r="E40" s="16">
        <v>0</v>
      </c>
      <c r="F40" s="15">
        <f>D40+E40</f>
        <v>8627753</v>
      </c>
      <c r="G40" s="16">
        <v>0</v>
      </c>
      <c r="H40" s="16">
        <v>0</v>
      </c>
      <c r="I40" s="16">
        <f t="shared" si="6"/>
        <v>8627753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3790000</v>
      </c>
      <c r="E43" s="16">
        <v>0</v>
      </c>
      <c r="F43" s="15">
        <f t="shared" si="10"/>
        <v>3790000</v>
      </c>
      <c r="G43" s="16">
        <v>0</v>
      </c>
      <c r="H43" s="16">
        <v>0</v>
      </c>
      <c r="I43" s="16">
        <f t="shared" si="6"/>
        <v>3790000</v>
      </c>
    </row>
    <row r="44" spans="2:9" ht="13.5">
      <c r="B44" s="13" t="s">
        <v>45</v>
      </c>
      <c r="C44" s="11"/>
      <c r="D44" s="15">
        <v>3633932</v>
      </c>
      <c r="E44" s="16">
        <v>0</v>
      </c>
      <c r="F44" s="15">
        <f t="shared" si="10"/>
        <v>3633932</v>
      </c>
      <c r="G44" s="16">
        <v>0</v>
      </c>
      <c r="H44" s="16">
        <v>0</v>
      </c>
      <c r="I44" s="16">
        <f t="shared" si="6"/>
        <v>3633932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1648200</v>
      </c>
      <c r="E49" s="15">
        <f t="shared" si="11"/>
        <v>0</v>
      </c>
      <c r="F49" s="15">
        <f t="shared" si="11"/>
        <v>1648200</v>
      </c>
      <c r="G49" s="15">
        <f t="shared" si="11"/>
        <v>0</v>
      </c>
      <c r="H49" s="15">
        <f t="shared" si="11"/>
        <v>0</v>
      </c>
      <c r="I49" s="15">
        <f t="shared" si="11"/>
        <v>1648200</v>
      </c>
    </row>
    <row r="50" spans="2:9" ht="13.5">
      <c r="B50" s="13" t="s">
        <v>51</v>
      </c>
      <c r="C50" s="11"/>
      <c r="D50" s="15">
        <v>1495000</v>
      </c>
      <c r="E50" s="16">
        <v>0</v>
      </c>
      <c r="F50" s="15">
        <f t="shared" si="10"/>
        <v>1495000</v>
      </c>
      <c r="G50" s="16">
        <v>0</v>
      </c>
      <c r="H50" s="16">
        <v>0</v>
      </c>
      <c r="I50" s="16">
        <f t="shared" si="6"/>
        <v>1495000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153200</v>
      </c>
      <c r="E55" s="16">
        <v>0</v>
      </c>
      <c r="F55" s="15">
        <f t="shared" si="10"/>
        <v>153200</v>
      </c>
      <c r="G55" s="16">
        <v>0</v>
      </c>
      <c r="H55" s="16">
        <v>0</v>
      </c>
      <c r="I55" s="16">
        <f t="shared" si="6"/>
        <v>153200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3000000</v>
      </c>
      <c r="E76" s="15">
        <f>SUM(E77:E83)</f>
        <v>0</v>
      </c>
      <c r="F76" s="15">
        <f>SUM(F77:F83)</f>
        <v>3000000</v>
      </c>
      <c r="G76" s="15">
        <f>SUM(G77:G83)</f>
        <v>1260051.79</v>
      </c>
      <c r="H76" s="15">
        <f>SUM(H77:H83)</f>
        <v>1260051.79</v>
      </c>
      <c r="I76" s="16">
        <f t="shared" si="6"/>
        <v>1739948.21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3000000</v>
      </c>
      <c r="E83" s="16">
        <v>0</v>
      </c>
      <c r="F83" s="15">
        <f t="shared" si="10"/>
        <v>3000000</v>
      </c>
      <c r="G83" s="16">
        <v>1260051.79</v>
      </c>
      <c r="H83" s="16">
        <v>1260051.79</v>
      </c>
      <c r="I83" s="16">
        <f t="shared" si="6"/>
        <v>1739948.21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40716405</v>
      </c>
      <c r="E85" s="21">
        <f>E86+E104+E94+E114+E124+E134+E138+E147+E151</f>
        <v>0</v>
      </c>
      <c r="F85" s="21">
        <f t="shared" si="12"/>
        <v>40716405</v>
      </c>
      <c r="G85" s="21">
        <f>G86+G104+G94+G114+G124+G134+G138+G147+G151</f>
        <v>14819328.08</v>
      </c>
      <c r="H85" s="21">
        <f>H86+H104+H94+H114+H124+H134+H138+H147+H151</f>
        <v>14819328.08</v>
      </c>
      <c r="I85" s="21">
        <f t="shared" si="12"/>
        <v>25897076.92</v>
      </c>
    </row>
    <row r="86" spans="2:9" ht="13.5">
      <c r="B86" s="3" t="s">
        <v>12</v>
      </c>
      <c r="C86" s="9"/>
      <c r="D86" s="15">
        <f>SUM(D87:D93)</f>
        <v>230400</v>
      </c>
      <c r="E86" s="15">
        <f>SUM(E87:E93)</f>
        <v>0</v>
      </c>
      <c r="F86" s="15">
        <f>SUM(F87:F93)</f>
        <v>230400</v>
      </c>
      <c r="G86" s="15">
        <f>SUM(G87:G93)</f>
        <v>172800</v>
      </c>
      <c r="H86" s="15">
        <f>SUM(H87:H93)</f>
        <v>172800</v>
      </c>
      <c r="I86" s="16">
        <f aca="true" t="shared" si="13" ref="I86:I149">F86-G86</f>
        <v>57600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230400</v>
      </c>
      <c r="E89" s="16">
        <v>0</v>
      </c>
      <c r="F89" s="15">
        <f t="shared" si="14"/>
        <v>230400</v>
      </c>
      <c r="G89" s="16">
        <v>172800</v>
      </c>
      <c r="H89" s="16">
        <v>172800</v>
      </c>
      <c r="I89" s="16">
        <f t="shared" si="13"/>
        <v>57600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1000000</v>
      </c>
      <c r="E94" s="15">
        <f>SUM(E95:E103)</f>
        <v>0</v>
      </c>
      <c r="F94" s="15">
        <f>SUM(F95:F103)</f>
        <v>1000000</v>
      </c>
      <c r="G94" s="15">
        <f>SUM(G95:G103)</f>
        <v>533473.07</v>
      </c>
      <c r="H94" s="15">
        <f>SUM(H95:H103)</f>
        <v>533473.07</v>
      </c>
      <c r="I94" s="16">
        <f t="shared" si="13"/>
        <v>466526.93000000005</v>
      </c>
    </row>
    <row r="95" spans="2:9" ht="13.5">
      <c r="B95" s="13" t="s">
        <v>21</v>
      </c>
      <c r="C95" s="11"/>
      <c r="D95" s="15">
        <v>0</v>
      </c>
      <c r="E95" s="16">
        <v>0</v>
      </c>
      <c r="F95" s="15">
        <f t="shared" si="14"/>
        <v>0</v>
      </c>
      <c r="G95" s="16">
        <v>76954.63</v>
      </c>
      <c r="H95" s="16">
        <v>76954.63</v>
      </c>
      <c r="I95" s="16">
        <f t="shared" si="13"/>
        <v>-76954.63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103689.84</v>
      </c>
      <c r="H98" s="16">
        <v>103689.84</v>
      </c>
      <c r="I98" s="16">
        <f t="shared" si="13"/>
        <v>-103689.84</v>
      </c>
    </row>
    <row r="99" spans="2:9" ht="13.5">
      <c r="B99" s="13" t="s">
        <v>25</v>
      </c>
      <c r="C99" s="11"/>
      <c r="D99" s="15">
        <v>1000000</v>
      </c>
      <c r="E99" s="16">
        <v>0</v>
      </c>
      <c r="F99" s="15">
        <f t="shared" si="14"/>
        <v>1000000</v>
      </c>
      <c r="G99" s="16">
        <v>267786</v>
      </c>
      <c r="H99" s="16">
        <v>267786</v>
      </c>
      <c r="I99" s="16">
        <f t="shared" si="13"/>
        <v>732214</v>
      </c>
    </row>
    <row r="100" spans="2:9" ht="13.5">
      <c r="B100" s="13" t="s">
        <v>26</v>
      </c>
      <c r="C100" s="11"/>
      <c r="D100" s="15">
        <v>0</v>
      </c>
      <c r="E100" s="16">
        <v>0</v>
      </c>
      <c r="F100" s="15">
        <f t="shared" si="14"/>
        <v>0</v>
      </c>
      <c r="G100" s="16">
        <v>50770.4</v>
      </c>
      <c r="H100" s="16">
        <v>50770.4</v>
      </c>
      <c r="I100" s="16">
        <f t="shared" si="13"/>
        <v>-50770.4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0</v>
      </c>
      <c r="E103" s="16">
        <v>0</v>
      </c>
      <c r="F103" s="15">
        <f t="shared" si="14"/>
        <v>0</v>
      </c>
      <c r="G103" s="16">
        <v>34272.2</v>
      </c>
      <c r="H103" s="16">
        <v>34272.2</v>
      </c>
      <c r="I103" s="16">
        <f t="shared" si="13"/>
        <v>-34272.2</v>
      </c>
    </row>
    <row r="104" spans="2:9" ht="13.5">
      <c r="B104" s="3" t="s">
        <v>30</v>
      </c>
      <c r="C104" s="9"/>
      <c r="D104" s="15">
        <f>SUM(D105:D113)</f>
        <v>4000000</v>
      </c>
      <c r="E104" s="15">
        <f>SUM(E105:E113)</f>
        <v>0</v>
      </c>
      <c r="F104" s="15">
        <f>SUM(F105:F113)</f>
        <v>4000000</v>
      </c>
      <c r="G104" s="15">
        <f>SUM(G105:G113)</f>
        <v>4834958.57</v>
      </c>
      <c r="H104" s="15">
        <f>SUM(H105:H113)</f>
        <v>4834958.57</v>
      </c>
      <c r="I104" s="16">
        <f t="shared" si="13"/>
        <v>-834958.5700000003</v>
      </c>
    </row>
    <row r="105" spans="2:9" ht="13.5">
      <c r="B105" s="13" t="s">
        <v>31</v>
      </c>
      <c r="C105" s="11"/>
      <c r="D105" s="15">
        <v>4000000</v>
      </c>
      <c r="E105" s="16">
        <v>0</v>
      </c>
      <c r="F105" s="16">
        <f>D105+E105</f>
        <v>4000000</v>
      </c>
      <c r="G105" s="16">
        <v>4257326.11</v>
      </c>
      <c r="H105" s="16">
        <v>4257326.11</v>
      </c>
      <c r="I105" s="16">
        <f t="shared" si="13"/>
        <v>-257326.11000000034</v>
      </c>
    </row>
    <row r="106" spans="2:9" ht="13.5">
      <c r="B106" s="13" t="s">
        <v>32</v>
      </c>
      <c r="C106" s="11"/>
      <c r="D106" s="15">
        <v>0</v>
      </c>
      <c r="E106" s="16">
        <v>0</v>
      </c>
      <c r="F106" s="16">
        <f aca="true" t="shared" si="15" ref="F106:F113">D106+E106</f>
        <v>0</v>
      </c>
      <c r="G106" s="16">
        <v>193449.72</v>
      </c>
      <c r="H106" s="16">
        <v>193449.72</v>
      </c>
      <c r="I106" s="16">
        <f t="shared" si="13"/>
        <v>-193449.72</v>
      </c>
    </row>
    <row r="107" spans="2:9" ht="13.5">
      <c r="B107" s="13" t="s">
        <v>33</v>
      </c>
      <c r="C107" s="11"/>
      <c r="D107" s="15">
        <v>0</v>
      </c>
      <c r="E107" s="16">
        <v>0</v>
      </c>
      <c r="F107" s="16">
        <f t="shared" si="15"/>
        <v>0</v>
      </c>
      <c r="G107" s="16">
        <v>62400</v>
      </c>
      <c r="H107" s="16">
        <v>62400</v>
      </c>
      <c r="I107" s="16">
        <f t="shared" si="13"/>
        <v>-62400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>
        <v>0</v>
      </c>
      <c r="E109" s="16">
        <v>0</v>
      </c>
      <c r="F109" s="16">
        <f t="shared" si="15"/>
        <v>0</v>
      </c>
      <c r="G109" s="16">
        <v>5880.01</v>
      </c>
      <c r="H109" s="16">
        <v>5880.01</v>
      </c>
      <c r="I109" s="16">
        <f t="shared" si="13"/>
        <v>-5880.01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>
        <v>0</v>
      </c>
      <c r="E113" s="16">
        <v>0</v>
      </c>
      <c r="F113" s="16">
        <f t="shared" si="15"/>
        <v>0</v>
      </c>
      <c r="G113" s="16">
        <v>315902.73</v>
      </c>
      <c r="H113" s="16">
        <v>315902.73</v>
      </c>
      <c r="I113" s="16">
        <f t="shared" si="13"/>
        <v>-315902.73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673232</v>
      </c>
      <c r="E124" s="15">
        <f>SUM(E125:E133)</f>
        <v>0</v>
      </c>
      <c r="F124" s="15">
        <f>SUM(F125:F133)</f>
        <v>673232</v>
      </c>
      <c r="G124" s="15">
        <f>SUM(G125:G133)</f>
        <v>0</v>
      </c>
      <c r="H124" s="15">
        <f>SUM(H125:H133)</f>
        <v>0</v>
      </c>
      <c r="I124" s="16">
        <f t="shared" si="13"/>
        <v>673232</v>
      </c>
    </row>
    <row r="125" spans="2:9" ht="13.5">
      <c r="B125" s="13" t="s">
        <v>51</v>
      </c>
      <c r="C125" s="11"/>
      <c r="D125" s="15">
        <v>673232</v>
      </c>
      <c r="E125" s="16">
        <v>0</v>
      </c>
      <c r="F125" s="16">
        <f>D125+E125</f>
        <v>673232</v>
      </c>
      <c r="G125" s="16">
        <v>0</v>
      </c>
      <c r="H125" s="16">
        <v>0</v>
      </c>
      <c r="I125" s="16">
        <f t="shared" si="13"/>
        <v>673232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34812773</v>
      </c>
      <c r="E134" s="15">
        <f>SUM(E135:E137)</f>
        <v>0</v>
      </c>
      <c r="F134" s="15">
        <f>SUM(F135:F137)</f>
        <v>34812773</v>
      </c>
      <c r="G134" s="15">
        <f>SUM(G135:G137)</f>
        <v>0</v>
      </c>
      <c r="H134" s="15">
        <f>SUM(H135:H137)</f>
        <v>0</v>
      </c>
      <c r="I134" s="16">
        <f t="shared" si="13"/>
        <v>34812773</v>
      </c>
    </row>
    <row r="135" spans="2:9" ht="13.5">
      <c r="B135" s="13" t="s">
        <v>61</v>
      </c>
      <c r="C135" s="11"/>
      <c r="D135" s="15">
        <v>34812773</v>
      </c>
      <c r="E135" s="16">
        <v>0</v>
      </c>
      <c r="F135" s="16">
        <f>D135+E135</f>
        <v>34812773</v>
      </c>
      <c r="G135" s="16">
        <v>0</v>
      </c>
      <c r="H135" s="16">
        <v>0</v>
      </c>
      <c r="I135" s="16">
        <f t="shared" si="13"/>
        <v>34812773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9278096.44</v>
      </c>
      <c r="H151" s="15">
        <f>SUM(H152:H158)</f>
        <v>9278096.44</v>
      </c>
      <c r="I151" s="16">
        <f t="shared" si="19"/>
        <v>-9278096.44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>
        <v>0</v>
      </c>
      <c r="E158" s="16">
        <v>0</v>
      </c>
      <c r="F158" s="16">
        <f t="shared" si="20"/>
        <v>0</v>
      </c>
      <c r="G158" s="16">
        <v>9278096.44</v>
      </c>
      <c r="H158" s="16">
        <v>9278096.44</v>
      </c>
      <c r="I158" s="16">
        <f t="shared" si="19"/>
        <v>-9278096.44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177870251</v>
      </c>
      <c r="E160" s="14">
        <f t="shared" si="21"/>
        <v>0</v>
      </c>
      <c r="F160" s="14">
        <f t="shared" si="21"/>
        <v>177870251</v>
      </c>
      <c r="G160" s="14">
        <f t="shared" si="21"/>
        <v>16082845.95</v>
      </c>
      <c r="H160" s="14">
        <f t="shared" si="21"/>
        <v>16082845.95</v>
      </c>
      <c r="I160" s="14">
        <f t="shared" si="21"/>
        <v>161787405.05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2023-11-03T20:45:34Z</dcterms:modified>
  <cp:category/>
  <cp:version/>
  <cp:contentType/>
  <cp:contentStatus/>
</cp:coreProperties>
</file>