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0.xml" ContentType="application/vnd.ms-excel.person+xml"/>
  <Override PartName="/xl/persons/person5.xml" ContentType="application/vnd.ms-excel.person+xml"/>
  <Override PartName="/xl/persons/person3.xml" ContentType="application/vnd.ms-excel.person+xml"/>
  <Override PartName="/xl/persons/person7.xml" ContentType="application/vnd.ms-excel.person+xml"/>
  <Override PartName="/xl/persons/person.xml" ContentType="application/vnd.ms-excel.person+xml"/>
  <Override PartName="/xl/persons/person2.xml" ContentType="application/vnd.ms-excel.person+xml"/>
  <Override PartName="/xl/persons/person6.xml" ContentType="application/vnd.ms-excel.person+xml"/>
  <Override PartName="/xl/persons/person1.xml" ContentType="application/vnd.ms-excel.person+xml"/>
  <Override PartName="/xl/persons/person8.xml" ContentType="application/vnd.ms-excel.person+xml"/>
  <Override PartName="/xl/persons/person4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31" yWindow="65431" windowWidth="23250" windowHeight="12450" activeTab="0"/>
  </bookViews>
  <sheets>
    <sheet name="PrimerTrimestre" sheetId="2" r:id="rId1"/>
    <sheet name="Hoja1" sheetId="1" r:id="rId2"/>
  </sheets>
  <definedNames>
    <definedName name="_xlnm.Print_Area" localSheetId="0">'PrimerTrimestre'!$A$1:$I$40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<sst xmlns="http://schemas.openxmlformats.org/spreadsheetml/2006/main" count="99" uniqueCount="86">
  <si>
    <t>OBRA</t>
  </si>
  <si>
    <t>MONTO CONTRATADO</t>
  </si>
  <si>
    <t>ESTIMACIÒN 2</t>
  </si>
  <si>
    <t>ESTIMACIÒN 3</t>
  </si>
  <si>
    <t>ESTIMACIÒN 4</t>
  </si>
  <si>
    <t>OP007 CONSTRUCCIÒN DE SANITARIO SECO LETRINA EN PALIZADA</t>
  </si>
  <si>
    <t>OP0011 REHABILITACIÒN DE PARQUE PÙBLICO EN PALIZADA</t>
  </si>
  <si>
    <t>OP006 CONSTRUCCIÒN DE BORDO AGRICOLA EN PALIZADA</t>
  </si>
  <si>
    <t>ANTICIPO 30%</t>
  </si>
  <si>
    <t>OP008 CONSTRUCIÒN DE POZOS DE ABSORCIÒN EN PALIZADA LOCALIDAD SANTA ISABEL</t>
  </si>
  <si>
    <t>OP009 REHABILITACIÒN DE PUENTE PEATONAL Y VEHICULAR EN PALIZADA</t>
  </si>
  <si>
    <t>OP004 MANTENIMIENTO DE MALECON EN PALIZADA</t>
  </si>
  <si>
    <t>OP001 AMPLIACIÒN DE MERCADO PÙBLICO EN PALIZADA</t>
  </si>
  <si>
    <t xml:space="preserve">ESTIMACIÒN 1 </t>
  </si>
  <si>
    <t>OP002 REHABILITACIÒN DE CENTRO COMUNITARIO EN PALIZADA</t>
  </si>
  <si>
    <t>OP003 CONSTRUCCIÒN DE CENTROS PARA LA ATENCIÒN INTEGRAL DE PERSONAS ADULTAS MAYORES CAI Y CASAS DE DIA EN PALIZADA</t>
  </si>
  <si>
    <t>OP012 MANTENIMIENTO DE MALECÒN DEL RIO VIEJO LOCALIDAD PALIZADA</t>
  </si>
  <si>
    <t>OP015 REHABILITACIÒN DE PARQUE PÙBLICO VICENTE GUERRERO EN PALIZADA</t>
  </si>
  <si>
    <t>OP017 REHABILITACIÒN DE ALUMBRADO PÙBLICO EN PALIZADA CONL CENTRO</t>
  </si>
  <si>
    <t>OP016 REHABILITACIÒNJ DE PUENTE PEATONAL EN PALIZADA CONCENTRO</t>
  </si>
  <si>
    <t>EQUIPAMIENTO DE PANELES SOLARES ELECTRIFICACIÒN NO CONVENCIONAL EN PALIZADA LOCALIDAD EL POPISTAL Y RIO BLANCO</t>
  </si>
  <si>
    <t>OP019 REHABILITACIÒN DE ALUMBRADO PÙBLICO  EN PALIZADA LOCALIDAD COL. ADOLFO LÒPEZ MATEOS, TUMBO DE LA MONTAÑA,SANTA ADELIADA, MATA DEL CHATO, EL JUNCAL, LOS LAURELES, RIBERA MARICHE , LA TOZA, SAN AGUSTIN.</t>
  </si>
  <si>
    <t>OP028 CONSTRUCCIÒN DE PISO FIRME EN PALIZADA</t>
  </si>
  <si>
    <t>OP021 REHABILITACIÒN DE POZO PROFUNDO DE AGUA ENTUBADA EN PALIZADA</t>
  </si>
  <si>
    <t>OP030 REHABILITACIÒN DE POZO PROFUNDO DE AGUA ENTUBADA EN PALIZADA</t>
  </si>
  <si>
    <t>OP029 REHABILITACIÒN DE POZO PROFUNDO DE AGUA ENTUBADA EN PALIZADA</t>
  </si>
  <si>
    <t>OP027 CONSTRUCCIÒN DE PISO FIRME EN PALIZADA</t>
  </si>
  <si>
    <t>OP010 REHABILITACIÒN DE PUENTE PEATONAL Y VEHICULAR EN PALIZADA (EL CUYO)</t>
  </si>
  <si>
    <t>º</t>
  </si>
  <si>
    <t>PRODIM ADQUISICIÒN DE EQUIPOS DE COMPUTO Y MOBILIARIO DE OFICINA</t>
  </si>
  <si>
    <t>OP020 REHABILITACIÒN DE 6 KM DE CAMINO EN PALIZADA LOCALIDAD ISLA SAN ISIDRO A LA RIBERA DE TILA</t>
  </si>
  <si>
    <t>OP026 REHABILITACIÒN DE CENTRO DE DESARROLLO COMUNITARIO EN PALIZADA LOCALIDAD EL JUNCAL</t>
  </si>
  <si>
    <t>EQUIPAMIENTO DE SIETE KITS SOLAR DE ILUMINACIÒN</t>
  </si>
  <si>
    <t>FINIQUITADA</t>
  </si>
  <si>
    <t>POR PAGAR</t>
  </si>
  <si>
    <t>OP032 REHABILITACIÒN DE 3 KM DE CAMINO  EN PALIZADA LOCALIDAD PALIZADA A SANTA ISABEL</t>
  </si>
  <si>
    <t>OP024 REHABILITACIÒN DE POZO PROFUNDO</t>
  </si>
  <si>
    <t>OP024 REHABILITACIÒN DE POZO PROFUNDO DE AGUA ENTUBADA EN PALIZADA LOCALIDAD (TUMBO DE LA MONTAÑA)</t>
  </si>
  <si>
    <t>OP031 CONSTRUCCIÒN DE GUARNICIONES Y BANQUETAS EN PALIZADA LOCALIDAD PALIZADA CENTRO</t>
  </si>
  <si>
    <t>EQUIPAMIENTO DE PANELSOLARES BOCA CHICA Y CANALES</t>
  </si>
  <si>
    <t>1,425.018.68</t>
  </si>
  <si>
    <t>OP014 CONSTRUCCIÒN DE SANITARIO SECO LETRINA EN PALIZADA LOCALIDAD EL JUNCAL Y EL MANGAL</t>
  </si>
  <si>
    <t>OP018 REHABILITACIÒN DE POZO PROFUNDO DE AGUA ENTUBADA EN PALIZADA MANGAL.</t>
  </si>
  <si>
    <t>OP022 REHABILITACIÒN DE CANCHA EN PALIZADA JUNCAL</t>
  </si>
  <si>
    <t>OP013 CONSTRUCCIÒN DE POZOS DE ABSORCION EN PALIZADA EN JUNCAL Y MANGAL</t>
  </si>
  <si>
    <t>Municipio de Palizada</t>
  </si>
  <si>
    <t xml:space="preserve">Programa e Inversion </t>
  </si>
  <si>
    <t>C.P. Omar Diaz Sanchez</t>
  </si>
  <si>
    <t>Encargado de la Tesoreria Municipal del H. Ayuntamiento de Palizada</t>
  </si>
  <si>
    <t>Sindica de Hacienda del H. Ayuntamiento de Palizada</t>
  </si>
  <si>
    <t>C. Atilana Chan Lopez</t>
  </si>
  <si>
    <t>Del 1 de Enero al 31 de Diciembre de 2022</t>
  </si>
  <si>
    <t>Cuarto Trimestre</t>
  </si>
  <si>
    <t>PAGADO</t>
  </si>
  <si>
    <t>ESTIMACIÒN 5</t>
  </si>
  <si>
    <t>OP005 CONSTRUCCION DE SANITARIO SECO EN PALIZADA, LOCALIDAD ALAMILLA, SAN JUAN, SANTA CRUZ.</t>
  </si>
  <si>
    <t>OP008 REHABILITACIÒN DE 7 KM DE CAMINO DE LA CORRIENTE A LA GÒMEZ EN PALIZADA RIBERA LA CORRIENTE.</t>
  </si>
  <si>
    <t xml:space="preserve"> Tesorero Municipal del H. Ayuntamiento de Palizada</t>
  </si>
  <si>
    <t>OP001 CONSTRUCCIÓN DE MERCADO PÚBLICO EN PALIZADA, LOCALIDAD JUNCAL ASENTAMIENTO EL JUNCAL.</t>
  </si>
  <si>
    <t>OP009 REHABILITACIÒN DE 2.5 KM DE CAMINO SACA COSECHAS EN PALIZADA LOCALIDAD RIBERA GÒMEZ A LA LOCALIDAD DE SAN EDUARDO ASENTAMIENTO RIBERA GÒMEZ.</t>
  </si>
  <si>
    <t>OP004 CONSTRUCCIÒN DE POZOS DE ABSORCION EN PALIZADA (PALIZADA, ALAMILLA, EL CUYO, SAN JUAN, PLAN DEL CARMEN, SANTA CRUZ, ISLA SAN ISIDRO, EL JUNCAL.</t>
  </si>
  <si>
    <t>OP013 CONSTRUCCIÓN DE ANDADOR URBANO Y GUARNICIONES Y BANQUETAS EN LA LOCALIDASD DE PALIZADA CENTRO.</t>
  </si>
  <si>
    <t>OP012 REHABILITACIÓN DE CALLE CON CARPETA ASFÁLTICA EN LA CALLE IGNACIO ZARAGOZA ENTRE MARIANO ABASOLO Y REVOLUCIÓN EN PALIZADA,LOCALIDAD PALIZADA CENTRO.</t>
  </si>
  <si>
    <t>OP014 REHABILITACIÓN DE PAVIMENTACIÓN DOBLE RIEGO DE SELLO EN LA CALLE AMPLIACIÓN ZARAGOZA ENTRE REVOLUCIÓN Y CRUCE CON AVIACIÓN EN LA LOCALIDAD PALIZADA.</t>
  </si>
  <si>
    <t>OP010 REHABILITACIÓN DE ALUMBRADO PÚBLICO EN PALIZADA (PALIZADA, STA ISABEL, PLAN DEL CARMEN, RIBERA DEL PLAYÓN, RIBERA DE LA VIUDA, ISLA DE SAN ISIDRO, EL PARAISO.</t>
  </si>
  <si>
    <t>OP003 CONSTRUCCIÓN DE PISO FIRME EN PALIZADA</t>
  </si>
  <si>
    <t>OP026 REHABILITACIÓN DE PARQUE PÚBLICO EN PALIZADA</t>
  </si>
  <si>
    <t>OP023 REHABILITACIÓN DE PASO DE AGUA EN SAN ESUARDO PALIZADA CAMPECHE.</t>
  </si>
  <si>
    <t>OP015 CONSTRUCCIÓN DE SANITARIO SECO EN PALIZADA</t>
  </si>
  <si>
    <t>OP006 REHABILITACIÓN DE COMEDOR PÚBLICO EN PALIZADA LOCALIDAD LAGÓN DULCE Y PUERTO ARTURO.</t>
  </si>
  <si>
    <t>OP020 REHABILITACIÓN DE RASTRO MUNICIPAL EN PALIZADA.</t>
  </si>
  <si>
    <t>OP017 REHABILITACIÓN DECENTROS PARA LA GESTIÓN INTEGRAL DE RESIDUOS SÓLIDOS EN PALIZADA.</t>
  </si>
  <si>
    <t>OP016 CONSTRUCCIÓN DE SANITARIO SECO EN PALIZADA.</t>
  </si>
  <si>
    <t>OP018 CONSTRUCCIÓN DE PISO FIRME EN PALIZADA</t>
  </si>
  <si>
    <t>OP024 REHABILITACIÓN DE PAVIMENTACIÓN DE LA CALLE JOSÉ MARIA MORELOS EN PALIZADA CENTRO.</t>
  </si>
  <si>
    <t>OP019 CONSTRUCCIÓN DE POZOS DE ABSORCIÓN EN PALIZADA.</t>
  </si>
  <si>
    <t>OP025 CONSTRUCCIÓN DE DRENAJE TRANSVERSAL EN PALIZADA.</t>
  </si>
  <si>
    <t>OP011 AMPLIACIÓN DE ALUMBRADO PÚBLICO LUMINARIAS SOLARES EN PALIZADA.</t>
  </si>
  <si>
    <t>Primer Trimestre</t>
  </si>
  <si>
    <t>DEL 1 de Enero al 31 de Marzo 2024</t>
  </si>
  <si>
    <t>OP002 CONSTRUCCIÓN DE GUARNICIONES Y BANQUETAS EN PALIZADA LOCALIDAD PALIZADA, ASENTAMIENTO PALIZADA CENTRO.</t>
  </si>
  <si>
    <t>OP007 REHABILITACIÒN DE CANCHA PÙBLICA EN PALIZADA, LOCALIDAD PALIZADA ASENTAMIENTO PALIZADA CENTRO.</t>
  </si>
  <si>
    <t>PRODIM 2023 PAGO DEL ANTICIPO Y FINIQUITO POR LA ADQUISICIÓN DE EQUIPO DE COMPUTO Y MOBILIARIO PARA OFICINA.</t>
  </si>
  <si>
    <r>
      <t xml:space="preserve">PRODIM 2023 ADQUISICIÓN DE MATERIALES E INSUMOS PARA LA REHABILIT.ACIÓN DE </t>
    </r>
    <r>
      <rPr>
        <b/>
        <sz val="9"/>
        <rFont val="Arial Narrow"/>
        <family val="2"/>
      </rPr>
      <t>CATASTRO</t>
    </r>
    <r>
      <rPr>
        <sz val="9"/>
        <rFont val="Arial Narrow"/>
        <family val="2"/>
      </rPr>
      <t>.</t>
    </r>
  </si>
  <si>
    <r>
      <t xml:space="preserve">ADQUISICIÓN DE PAPELERIA Y MATERIAL DE OFICINA PARA EL DESEMPEÑO DE LAS ACTIVIDADES ADMINISTRATIVAS </t>
    </r>
    <r>
      <rPr>
        <b/>
        <sz val="9"/>
        <rFont val="Arial Narrow"/>
        <family val="2"/>
      </rPr>
      <t>(GASTOS INDIRECTOS)</t>
    </r>
  </si>
  <si>
    <r>
      <t xml:space="preserve">ADQUISICIÓN DE PAPELERIA Y MATERIAL DE OFICINA PARA EL DESEMPEÑO DE LAS ACTIVIDADES ADMINISTRATIVAS </t>
    </r>
    <r>
      <rPr>
        <b/>
        <sz val="9"/>
        <color theme="1"/>
        <rFont val="Arial Narrow"/>
        <family val="2"/>
      </rPr>
      <t>(GASTOS INDIRECTOS)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</si>
</sst>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b/>
      <sz val="10"/>
      <color theme="1"/>
      <name val="Calibri"/>
      <family val="2"/>
      <scheme val="minor"/>
    </font>
    <font>
      <sz val="9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b/>
      <sz val="9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/>
    </border>
    <border>
      <left style="double">
        <color rgb="FF3F3F3F"/>
      </left>
      <right/>
      <top style="double">
        <color rgb="FF3F3F3F"/>
      </top>
      <bottom/>
    </border>
    <border>
      <left/>
      <right style="double">
        <color rgb="FF3F3F3F"/>
      </right>
      <top style="double">
        <color rgb="FF3F3F3F"/>
      </top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double">
        <color rgb="FF3F3F3F"/>
      </bottom>
    </border>
    <border>
      <left/>
      <right style="thin"/>
      <top style="thin"/>
      <bottom style="double">
        <color rgb="FF3F3F3F"/>
      </bottom>
    </border>
    <border>
      <left style="thin"/>
      <right/>
      <top/>
      <bottom style="thin"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1" applyNumberFormat="0" applyAlignment="0" applyProtection="0"/>
    <xf numFmtId="43" fontId="0" fillId="0" borderId="0" applyFont="0" applyFill="0" applyBorder="0" applyAlignment="0" applyProtection="0"/>
  </cellStyleXfs>
  <cellXfs count="54">
    <xf numFmtId="0" fontId="0" fillId="0" borderId="0" xfId="0"/>
    <xf numFmtId="4" fontId="3" fillId="0" borderId="0" xfId="0" applyNumberFormat="1" applyFont="1"/>
    <xf numFmtId="44" fontId="4" fillId="0" borderId="0" xfId="0" applyNumberFormat="1" applyFont="1" applyAlignment="1">
      <alignment vertical="center" wrapText="1"/>
    </xf>
    <xf numFmtId="44" fontId="4" fillId="0" borderId="2" xfId="0" applyNumberFormat="1" applyFont="1" applyBorder="1" applyAlignment="1">
      <alignment vertical="center" wrapText="1"/>
    </xf>
    <xf numFmtId="44" fontId="5" fillId="0" borderId="2" xfId="0" applyNumberFormat="1" applyFont="1" applyBorder="1" applyAlignment="1">
      <alignment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44" fontId="1" fillId="0" borderId="2" xfId="0" applyNumberFormat="1" applyFont="1" applyBorder="1" applyAlignment="1">
      <alignment vertical="center" wrapText="1"/>
    </xf>
    <xf numFmtId="44" fontId="1" fillId="0" borderId="3" xfId="0" applyNumberFormat="1" applyFont="1" applyBorder="1" applyAlignment="1">
      <alignment vertical="center" wrapText="1"/>
    </xf>
    <xf numFmtId="44" fontId="6" fillId="0" borderId="0" xfId="0" applyNumberFormat="1" applyFont="1" applyAlignment="1">
      <alignment vertical="center" wrapText="1"/>
    </xf>
    <xf numFmtId="44" fontId="4" fillId="0" borderId="2" xfId="0" applyNumberFormat="1" applyFont="1" applyBorder="1" applyAlignment="1">
      <alignment horizontal="right" vertical="center" wrapText="1"/>
    </xf>
    <xf numFmtId="44" fontId="1" fillId="0" borderId="4" xfId="0" applyNumberFormat="1" applyFont="1" applyBorder="1" applyAlignment="1">
      <alignment vertical="center" wrapText="1"/>
    </xf>
    <xf numFmtId="44" fontId="4" fillId="0" borderId="4" xfId="0" applyNumberFormat="1" applyFont="1" applyBorder="1" applyAlignment="1">
      <alignment vertical="center" wrapText="1"/>
    </xf>
    <xf numFmtId="44" fontId="1" fillId="0" borderId="0" xfId="0" applyNumberFormat="1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wrapText="1"/>
    </xf>
    <xf numFmtId="43" fontId="7" fillId="0" borderId="0" xfId="21" applyFont="1" applyAlignment="1">
      <alignment wrapText="1"/>
    </xf>
    <xf numFmtId="44" fontId="5" fillId="3" borderId="1" xfId="20" applyNumberFormat="1" applyFont="1" applyFill="1" applyAlignment="1">
      <alignment horizontal="center" vertical="center" wrapText="1"/>
    </xf>
    <xf numFmtId="44" fontId="5" fillId="3" borderId="5" xfId="20" applyNumberFormat="1" applyFont="1" applyFill="1" applyBorder="1" applyAlignment="1">
      <alignment horizontal="center" vertical="center" wrapText="1"/>
    </xf>
    <xf numFmtId="44" fontId="5" fillId="3" borderId="5" xfId="20" applyNumberFormat="1" applyFont="1" applyFill="1" applyBorder="1" applyAlignment="1">
      <alignment vertical="center" wrapText="1"/>
    </xf>
    <xf numFmtId="0" fontId="0" fillId="0" borderId="2" xfId="0" applyBorder="1" applyAlignment="1">
      <alignment vertical="center"/>
    </xf>
    <xf numFmtId="44" fontId="5" fillId="3" borderId="6" xfId="20" applyNumberFormat="1" applyFont="1" applyFill="1" applyBorder="1" applyAlignment="1">
      <alignment horizontal="center" vertical="center" wrapText="1"/>
    </xf>
    <xf numFmtId="44" fontId="5" fillId="3" borderId="7" xfId="20" applyNumberFormat="1" applyFont="1" applyFill="1" applyBorder="1" applyAlignment="1">
      <alignment horizontal="center" vertical="center" wrapText="1"/>
    </xf>
    <xf numFmtId="44" fontId="5" fillId="3" borderId="2" xfId="20" applyNumberFormat="1" applyFont="1" applyFill="1" applyBorder="1" applyAlignment="1">
      <alignment horizontal="center" vertical="center" wrapText="1"/>
    </xf>
    <xf numFmtId="44" fontId="5" fillId="3" borderId="8" xfId="2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43" fontId="10" fillId="0" borderId="2" xfId="0" applyNumberFormat="1" applyFont="1" applyBorder="1" applyAlignment="1">
      <alignment horizontal="center" vertical="top" wrapText="1"/>
    </xf>
    <xf numFmtId="44" fontId="11" fillId="0" borderId="2" xfId="0" applyNumberFormat="1" applyFont="1" applyBorder="1" applyAlignment="1">
      <alignment vertical="top" wrapText="1"/>
    </xf>
    <xf numFmtId="4" fontId="11" fillId="0" borderId="2" xfId="0" applyNumberFormat="1" applyFont="1" applyBorder="1" applyAlignment="1">
      <alignment vertical="top" wrapText="1"/>
    </xf>
    <xf numFmtId="43" fontId="10" fillId="0" borderId="2" xfId="0" applyNumberFormat="1" applyFont="1" applyBorder="1" applyAlignment="1">
      <alignment horizontal="center" vertical="top"/>
    </xf>
    <xf numFmtId="4" fontId="11" fillId="0" borderId="2" xfId="0" applyNumberFormat="1" applyFont="1" applyBorder="1" applyAlignment="1">
      <alignment vertical="top"/>
    </xf>
    <xf numFmtId="43" fontId="10" fillId="0" borderId="9" xfId="0" applyNumberFormat="1" applyFont="1" applyBorder="1" applyAlignment="1">
      <alignment horizontal="center" vertical="top"/>
    </xf>
    <xf numFmtId="43" fontId="11" fillId="0" borderId="9" xfId="0" applyNumberFormat="1" applyFont="1" applyBorder="1" applyAlignment="1">
      <alignment horizontal="center" vertical="top"/>
    </xf>
    <xf numFmtId="0" fontId="9" fillId="0" borderId="0" xfId="0" applyFont="1" applyAlignment="1">
      <alignment wrapText="1"/>
    </xf>
    <xf numFmtId="43" fontId="10" fillId="0" borderId="0" xfId="0" applyNumberFormat="1" applyFont="1" applyAlignment="1">
      <alignment horizontal="center" vertical="top"/>
    </xf>
    <xf numFmtId="43" fontId="11" fillId="0" borderId="0" xfId="0" applyNumberFormat="1" applyFont="1" applyAlignment="1">
      <alignment horizontal="center" vertical="top"/>
    </xf>
    <xf numFmtId="44" fontId="11" fillId="0" borderId="0" xfId="0" applyNumberFormat="1" applyFont="1" applyAlignment="1">
      <alignment vertical="top" wrapText="1"/>
    </xf>
    <xf numFmtId="0" fontId="0" fillId="0" borderId="0" xfId="0" applyAlignment="1">
      <alignment vertical="center"/>
    </xf>
    <xf numFmtId="44" fontId="10" fillId="0" borderId="0" xfId="0" applyNumberFormat="1" applyFont="1" applyAlignment="1">
      <alignment vertical="top" wrapText="1"/>
    </xf>
    <xf numFmtId="0" fontId="0" fillId="0" borderId="2" xfId="0" applyBorder="1"/>
    <xf numFmtId="44" fontId="10" fillId="0" borderId="2" xfId="0" applyNumberFormat="1" applyFont="1" applyBorder="1" applyAlignment="1">
      <alignment vertical="top" wrapText="1"/>
    </xf>
    <xf numFmtId="44" fontId="11" fillId="0" borderId="9" xfId="0" applyNumberFormat="1" applyFont="1" applyBorder="1" applyAlignment="1">
      <alignment vertical="top" wrapText="1"/>
    </xf>
    <xf numFmtId="0" fontId="7" fillId="0" borderId="0" xfId="0" applyFont="1" applyAlignment="1">
      <alignment horizontal="center" wrapText="1"/>
    </xf>
    <xf numFmtId="0" fontId="3" fillId="4" borderId="10" xfId="0" applyFont="1" applyFill="1" applyBorder="1" applyAlignment="1">
      <alignment horizontal="center" wrapText="1"/>
    </xf>
    <xf numFmtId="0" fontId="3" fillId="4" borderId="11" xfId="0" applyFont="1" applyFill="1" applyBorder="1" applyAlignment="1">
      <alignment horizontal="center" wrapText="1"/>
    </xf>
    <xf numFmtId="0" fontId="3" fillId="4" borderId="12" xfId="0" applyFont="1" applyFill="1" applyBorder="1" applyAlignment="1">
      <alignment horizontal="center" wrapText="1"/>
    </xf>
    <xf numFmtId="0" fontId="3" fillId="4" borderId="0" xfId="0" applyFont="1" applyFill="1" applyAlignment="1">
      <alignment horizontal="center" wrapText="1"/>
    </xf>
    <xf numFmtId="0" fontId="7" fillId="0" borderId="0" xfId="0" applyFont="1" applyAlignment="1">
      <alignment horizontal="center"/>
    </xf>
    <xf numFmtId="43" fontId="7" fillId="0" borderId="0" xfId="21" applyFont="1" applyAlignment="1">
      <alignment horizontal="center" wrapText="1"/>
    </xf>
    <xf numFmtId="44" fontId="8" fillId="0" borderId="13" xfId="0" applyNumberFormat="1" applyFont="1" applyBorder="1" applyAlignment="1">
      <alignment horizontal="center" vertical="center" wrapText="1"/>
    </xf>
    <xf numFmtId="44" fontId="8" fillId="0" borderId="14" xfId="0" applyNumberFormat="1" applyFont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wrapText="1"/>
    </xf>
    <xf numFmtId="0" fontId="2" fillId="5" borderId="16" xfId="0" applyFont="1" applyFill="1" applyBorder="1" applyAlignment="1">
      <alignment horizont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elda de comprobación" xfId="20"/>
    <cellStyle name="Millare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microsoft.com/office/2017/10/relationships/person" Target="persons/person1.xml" /><Relationship Id="rId6" Type="http://schemas.microsoft.com/office/2017/10/relationships/person" Target="persons/person.xml" /><Relationship Id="rId7" Type="http://schemas.microsoft.com/office/2017/10/relationships/person" Target="persons/person0.xml" /><Relationship Id="rId8" Type="http://schemas.microsoft.com/office/2017/10/relationships/person" Target="persons/person8.xml" /><Relationship Id="rId9" Type="http://schemas.microsoft.com/office/2017/10/relationships/person" Target="persons/person4.xml" /><Relationship Id="rId10" Type="http://schemas.microsoft.com/office/2017/10/relationships/person" Target="persons/person2.xml" /><Relationship Id="rId11" Type="http://schemas.microsoft.com/office/2017/10/relationships/person" Target="persons/person6.xml" /><Relationship Id="rId12" Type="http://schemas.microsoft.com/office/2017/10/relationships/person" Target="persons/person3.xml" /><Relationship Id="rId13" Type="http://schemas.microsoft.com/office/2017/10/relationships/person" Target="persons/person7.xml" /><Relationship Id="rId14" Type="http://schemas.microsoft.com/office/2017/10/relationships/person" Target="persons/person5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85725</xdr:colOff>
      <xdr:row>1</xdr:row>
      <xdr:rowOff>47625</xdr:rowOff>
    </xdr:from>
    <xdr:to>
      <xdr:col>8</xdr:col>
      <xdr:colOff>1152525</xdr:colOff>
      <xdr:row>2</xdr:row>
      <xdr:rowOff>152400</xdr:rowOff>
    </xdr:to>
    <xdr:pic>
      <xdr:nvPicPr>
        <xdr:cNvPr id="2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0" y="238125"/>
          <a:ext cx="1066800" cy="2952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361950</xdr:colOff>
      <xdr:row>3</xdr:row>
      <xdr:rowOff>66675</xdr:rowOff>
    </xdr:from>
    <xdr:to>
      <xdr:col>8</xdr:col>
      <xdr:colOff>1190625</xdr:colOff>
      <xdr:row>3</xdr:row>
      <xdr:rowOff>190500</xdr:rowOff>
    </xdr:to>
    <xdr:pic>
      <xdr:nvPicPr>
        <xdr:cNvPr id="3" name="image4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58875" y="638175"/>
          <a:ext cx="828675" cy="1238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180975</xdr:rowOff>
    </xdr:from>
    <xdr:to>
      <xdr:col>0</xdr:col>
      <xdr:colOff>542925</xdr:colOff>
      <xdr:row>4</xdr:row>
      <xdr:rowOff>0</xdr:rowOff>
    </xdr:to>
    <xdr:pic>
      <xdr:nvPicPr>
        <xdr:cNvPr id="4" name="image2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80975"/>
          <a:ext cx="542925" cy="6286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85725</xdr:colOff>
      <xdr:row>1</xdr:row>
      <xdr:rowOff>47625</xdr:rowOff>
    </xdr:from>
    <xdr:to>
      <xdr:col>8</xdr:col>
      <xdr:colOff>1152525</xdr:colOff>
      <xdr:row>2</xdr:row>
      <xdr:rowOff>161925</xdr:rowOff>
    </xdr:to>
    <xdr:pic>
      <xdr:nvPicPr>
        <xdr:cNvPr id="14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30025" y="238125"/>
          <a:ext cx="1066800" cy="304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361950</xdr:colOff>
      <xdr:row>3</xdr:row>
      <xdr:rowOff>66675</xdr:rowOff>
    </xdr:from>
    <xdr:to>
      <xdr:col>8</xdr:col>
      <xdr:colOff>1190625</xdr:colOff>
      <xdr:row>4</xdr:row>
      <xdr:rowOff>9525</xdr:rowOff>
    </xdr:to>
    <xdr:pic>
      <xdr:nvPicPr>
        <xdr:cNvPr id="15" name="image4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06250" y="638175"/>
          <a:ext cx="828675" cy="133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238125</xdr:colOff>
      <xdr:row>1</xdr:row>
      <xdr:rowOff>57150</xdr:rowOff>
    </xdr:from>
    <xdr:to>
      <xdr:col>0</xdr:col>
      <xdr:colOff>781050</xdr:colOff>
      <xdr:row>4</xdr:row>
      <xdr:rowOff>133350</xdr:rowOff>
    </xdr:to>
    <xdr:pic>
      <xdr:nvPicPr>
        <xdr:cNvPr id="16" name="image2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8125" y="247650"/>
          <a:ext cx="542925" cy="647700"/>
        </a:xfrm>
        <a:prstGeom prst="rect">
          <a:avLst/>
        </a:prstGeom>
        <a:ln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8"/>
  <sheetViews>
    <sheetView tabSelected="1" view="pageBreakPreview" zoomScale="70" zoomScaleSheetLayoutView="70" workbookViewId="0" topLeftCell="A16">
      <selection activeCell="E20" sqref="E20"/>
    </sheetView>
  </sheetViews>
  <sheetFormatPr defaultColWidth="11.421875" defaultRowHeight="15"/>
  <cols>
    <col min="1" max="1" width="52.7109375" style="0" customWidth="1"/>
    <col min="2" max="2" width="23.421875" style="0" customWidth="1"/>
    <col min="3" max="3" width="17.28125" style="0" customWidth="1"/>
    <col min="4" max="4" width="22.421875" style="0" customWidth="1"/>
    <col min="5" max="5" width="34.421875" style="0" customWidth="1"/>
    <col min="6" max="6" width="15.28125" style="0" bestFit="1" customWidth="1"/>
    <col min="7" max="8" width="18.421875" style="0" customWidth="1"/>
    <col min="9" max="9" width="22.57421875" style="0" customWidth="1"/>
  </cols>
  <sheetData>
    <row r="2" spans="1:9" ht="15">
      <c r="A2" s="44" t="s">
        <v>78</v>
      </c>
      <c r="B2" s="45"/>
      <c r="C2" s="45"/>
      <c r="D2" s="45"/>
      <c r="E2" s="45"/>
      <c r="F2" s="45"/>
      <c r="G2" s="45"/>
      <c r="H2" s="45"/>
      <c r="I2" s="45"/>
    </row>
    <row r="3" spans="1:9" ht="15">
      <c r="A3" s="46" t="s">
        <v>45</v>
      </c>
      <c r="B3" s="47"/>
      <c r="C3" s="47"/>
      <c r="D3" s="47"/>
      <c r="E3" s="47"/>
      <c r="F3" s="47"/>
      <c r="G3" s="47"/>
      <c r="H3" s="47"/>
      <c r="I3" s="47"/>
    </row>
    <row r="4" spans="1:9" ht="19.15" customHeight="1">
      <c r="A4" s="46" t="s">
        <v>46</v>
      </c>
      <c r="B4" s="47"/>
      <c r="C4" s="47"/>
      <c r="D4" s="47"/>
      <c r="E4" s="47"/>
      <c r="F4" s="47"/>
      <c r="G4" s="47"/>
      <c r="H4" s="47"/>
      <c r="I4" s="47"/>
    </row>
    <row r="5" spans="2:9" ht="22.9" customHeight="1" thickBot="1">
      <c r="B5" s="4"/>
      <c r="C5" s="4"/>
      <c r="D5" s="50" t="s">
        <v>79</v>
      </c>
      <c r="E5" s="51"/>
      <c r="F5" s="4"/>
      <c r="G5" s="4"/>
      <c r="H5" s="4"/>
      <c r="I5" s="4"/>
    </row>
    <row r="6" spans="1:9" ht="31.9" customHeight="1" thickBot="1" thickTop="1">
      <c r="A6" s="18" t="s">
        <v>0</v>
      </c>
      <c r="B6" s="25" t="s">
        <v>1</v>
      </c>
      <c r="C6" s="19" t="s">
        <v>8</v>
      </c>
      <c r="D6" s="19" t="s">
        <v>13</v>
      </c>
      <c r="E6" s="19" t="s">
        <v>2</v>
      </c>
      <c r="F6" s="19" t="s">
        <v>3</v>
      </c>
      <c r="G6" s="22" t="s">
        <v>4</v>
      </c>
      <c r="H6" s="24" t="s">
        <v>54</v>
      </c>
      <c r="I6" s="23" t="s">
        <v>53</v>
      </c>
    </row>
    <row r="7" spans="1:9" ht="40.15" customHeight="1" thickTop="1">
      <c r="A7" s="26" t="s">
        <v>58</v>
      </c>
      <c r="B7" s="27">
        <v>3177792.55</v>
      </c>
      <c r="C7" s="28"/>
      <c r="D7" s="29">
        <v>771773.17</v>
      </c>
      <c r="E7" s="29">
        <v>1142051.83</v>
      </c>
      <c r="F7" s="28">
        <v>1019541.55</v>
      </c>
      <c r="G7" s="28">
        <v>137812.88</v>
      </c>
      <c r="H7" s="28">
        <v>106613.12</v>
      </c>
      <c r="I7" s="41">
        <v>3177792.55</v>
      </c>
    </row>
    <row r="8" spans="1:9" ht="40.15" customHeight="1">
      <c r="A8" s="26" t="s">
        <v>80</v>
      </c>
      <c r="B8" s="27">
        <v>1075134.4</v>
      </c>
      <c r="C8" s="28"/>
      <c r="D8" s="29">
        <v>437639.41</v>
      </c>
      <c r="E8" s="29">
        <v>637494.99</v>
      </c>
      <c r="F8" s="28"/>
      <c r="G8" s="28"/>
      <c r="H8" s="28"/>
      <c r="I8" s="41">
        <v>1075134.4</v>
      </c>
    </row>
    <row r="9" spans="1:9" ht="42" customHeight="1">
      <c r="A9" s="26" t="s">
        <v>65</v>
      </c>
      <c r="B9" s="30">
        <v>825257.61</v>
      </c>
      <c r="C9" s="28">
        <v>247577.28</v>
      </c>
      <c r="D9" s="28">
        <v>425804.32</v>
      </c>
      <c r="E9" s="29">
        <v>151876.01</v>
      </c>
      <c r="F9" s="28"/>
      <c r="G9" s="21"/>
      <c r="H9" s="40"/>
      <c r="I9" s="41">
        <f>SUM(C9:H9)</f>
        <v>825257.61</v>
      </c>
    </row>
    <row r="10" spans="1:9" ht="53.45" customHeight="1">
      <c r="A10" s="26" t="s">
        <v>60</v>
      </c>
      <c r="B10" s="30">
        <v>769853.01</v>
      </c>
      <c r="C10" s="31">
        <v>230955.9</v>
      </c>
      <c r="D10" s="29">
        <v>470028.05</v>
      </c>
      <c r="E10" s="28">
        <v>68869.06</v>
      </c>
      <c r="F10" s="28"/>
      <c r="G10" s="6"/>
      <c r="H10" s="6"/>
      <c r="I10" s="41">
        <v>769853.01</v>
      </c>
    </row>
    <row r="11" spans="1:9" ht="40.9" customHeight="1">
      <c r="A11" s="26" t="s">
        <v>55</v>
      </c>
      <c r="B11" s="30">
        <v>1335191.49</v>
      </c>
      <c r="C11" s="31">
        <v>400557.45</v>
      </c>
      <c r="D11" s="28">
        <v>746033.33</v>
      </c>
      <c r="E11" s="28">
        <v>188600.71</v>
      </c>
      <c r="F11" s="28"/>
      <c r="G11" s="3"/>
      <c r="H11" s="3"/>
      <c r="I11" s="41">
        <v>1335191.49</v>
      </c>
    </row>
    <row r="12" spans="1:9" ht="40.9" customHeight="1">
      <c r="A12" s="26" t="s">
        <v>69</v>
      </c>
      <c r="B12" s="30">
        <v>681955.4</v>
      </c>
      <c r="C12" s="28">
        <v>204586.62</v>
      </c>
      <c r="D12" s="28">
        <v>360998.45</v>
      </c>
      <c r="E12" s="28">
        <v>69193.96</v>
      </c>
      <c r="F12" s="28">
        <v>47186.37</v>
      </c>
      <c r="G12" s="3"/>
      <c r="H12" s="3"/>
      <c r="I12" s="41">
        <v>681955.4</v>
      </c>
    </row>
    <row r="13" spans="1:9" ht="40.9" customHeight="1">
      <c r="A13" s="26" t="s">
        <v>81</v>
      </c>
      <c r="B13" s="30">
        <v>1635972.31</v>
      </c>
      <c r="C13" s="28">
        <v>490791.69</v>
      </c>
      <c r="D13" s="28">
        <v>754275.58</v>
      </c>
      <c r="E13" s="28">
        <v>104750.45</v>
      </c>
      <c r="F13" s="28">
        <v>286154.59</v>
      </c>
      <c r="G13" s="3"/>
      <c r="H13" s="3"/>
      <c r="I13" s="41">
        <v>1635972.31</v>
      </c>
    </row>
    <row r="14" spans="1:9" ht="42" customHeight="1">
      <c r="A14" s="26" t="s">
        <v>56</v>
      </c>
      <c r="B14" s="30">
        <v>3186531.6</v>
      </c>
      <c r="C14" s="28"/>
      <c r="D14" s="31">
        <v>856893</v>
      </c>
      <c r="E14" s="28">
        <v>489556.11</v>
      </c>
      <c r="F14" s="28">
        <v>1208465.87</v>
      </c>
      <c r="G14" s="28">
        <v>631616.62</v>
      </c>
      <c r="H14" s="3"/>
      <c r="I14" s="41">
        <v>3186531.6</v>
      </c>
    </row>
    <row r="15" spans="1:9" ht="53.45" customHeight="1">
      <c r="A15" s="26" t="s">
        <v>59</v>
      </c>
      <c r="B15" s="32">
        <v>3172530.55</v>
      </c>
      <c r="C15" s="31">
        <v>951759.17</v>
      </c>
      <c r="D15" s="31">
        <v>1317437</v>
      </c>
      <c r="E15" s="31">
        <v>795633.26</v>
      </c>
      <c r="F15" s="28">
        <v>107701.12</v>
      </c>
      <c r="G15" s="21"/>
      <c r="H15" s="3"/>
      <c r="I15" s="41">
        <v>3172530.55</v>
      </c>
    </row>
    <row r="16" spans="1:9" ht="55.9" customHeight="1">
      <c r="A16" s="26" t="s">
        <v>64</v>
      </c>
      <c r="B16" s="32">
        <v>1137290.45</v>
      </c>
      <c r="C16" s="28"/>
      <c r="D16" s="28">
        <v>388574.24</v>
      </c>
      <c r="E16" s="28">
        <v>597077.49</v>
      </c>
      <c r="F16" s="28">
        <v>151638.72</v>
      </c>
      <c r="G16" s="3"/>
      <c r="H16" s="3"/>
      <c r="I16" s="41">
        <f>SUM(D16:H16)</f>
        <v>1137290.45</v>
      </c>
    </row>
    <row r="17" spans="1:9" ht="34.9" customHeight="1">
      <c r="A17" s="26" t="s">
        <v>77</v>
      </c>
      <c r="B17" s="32">
        <v>702483.01</v>
      </c>
      <c r="C17" s="28"/>
      <c r="D17" s="28">
        <v>588329.52</v>
      </c>
      <c r="E17" s="28">
        <v>114153.49</v>
      </c>
      <c r="F17" s="28"/>
      <c r="G17" s="3"/>
      <c r="H17" s="3"/>
      <c r="I17" s="41">
        <f>SUM(D17:H17)</f>
        <v>702483.01</v>
      </c>
    </row>
    <row r="18" spans="1:9" ht="58.9" customHeight="1">
      <c r="A18" s="26" t="s">
        <v>62</v>
      </c>
      <c r="B18" s="32">
        <v>1464340.72</v>
      </c>
      <c r="C18" s="28">
        <v>439302.22</v>
      </c>
      <c r="D18" s="31">
        <v>1025038.59</v>
      </c>
      <c r="E18" s="28"/>
      <c r="F18" s="28"/>
      <c r="G18" s="3"/>
      <c r="H18" s="3"/>
      <c r="I18" s="41">
        <v>1464340.72</v>
      </c>
    </row>
    <row r="19" spans="1:9" ht="42" customHeight="1">
      <c r="A19" s="26" t="s">
        <v>61</v>
      </c>
      <c r="B19" s="32">
        <v>1284916.6</v>
      </c>
      <c r="C19" s="28">
        <v>385474.98</v>
      </c>
      <c r="D19" s="31">
        <v>779228.27</v>
      </c>
      <c r="E19" s="28">
        <v>120213.35</v>
      </c>
      <c r="F19" s="28"/>
      <c r="G19" s="3"/>
      <c r="H19" s="4"/>
      <c r="I19" s="41">
        <v>1284916.6</v>
      </c>
    </row>
    <row r="20" spans="1:9" ht="55.9" customHeight="1">
      <c r="A20" s="26" t="s">
        <v>63</v>
      </c>
      <c r="B20" s="32">
        <v>1253482.78</v>
      </c>
      <c r="C20" s="28">
        <v>376044.83</v>
      </c>
      <c r="D20" s="31">
        <v>759591.75</v>
      </c>
      <c r="E20" s="28">
        <v>117846.2</v>
      </c>
      <c r="F20" s="28"/>
      <c r="G20" s="3"/>
      <c r="H20" s="3"/>
      <c r="I20" s="41">
        <v>1253482.78</v>
      </c>
    </row>
    <row r="21" spans="1:9" ht="28.9" customHeight="1">
      <c r="A21" s="26" t="s">
        <v>68</v>
      </c>
      <c r="B21" s="32">
        <v>1765303.06</v>
      </c>
      <c r="C21" s="28">
        <v>529590.92</v>
      </c>
      <c r="D21" s="28">
        <v>600009.09</v>
      </c>
      <c r="E21" s="28">
        <v>552568.23</v>
      </c>
      <c r="F21" s="28">
        <v>83134.82</v>
      </c>
      <c r="G21" s="3"/>
      <c r="H21" s="3"/>
      <c r="I21" s="41">
        <f>SUM(C21:H21)</f>
        <v>1765303.06</v>
      </c>
    </row>
    <row r="22" spans="1:9" ht="28.9" customHeight="1">
      <c r="A22" s="26" t="s">
        <v>72</v>
      </c>
      <c r="B22" s="32">
        <v>1599366.77</v>
      </c>
      <c r="C22" s="28">
        <v>479810.03</v>
      </c>
      <c r="D22" s="31">
        <v>559778.37</v>
      </c>
      <c r="E22" s="28">
        <v>559778.37</v>
      </c>
      <c r="F22" s="28"/>
      <c r="G22" s="3"/>
      <c r="H22" s="3"/>
      <c r="I22" s="41">
        <v>1599366.77</v>
      </c>
    </row>
    <row r="23" spans="1:9" ht="28.9" customHeight="1">
      <c r="A23" s="26" t="s">
        <v>71</v>
      </c>
      <c r="B23" s="32">
        <v>668409.42</v>
      </c>
      <c r="C23" s="28">
        <v>200522.83</v>
      </c>
      <c r="D23" s="28">
        <v>304802.68</v>
      </c>
      <c r="E23" s="28">
        <v>74281.92</v>
      </c>
      <c r="F23" s="28">
        <v>88801.99</v>
      </c>
      <c r="G23" s="3"/>
      <c r="H23" s="3"/>
      <c r="I23" s="41">
        <v>668409.42</v>
      </c>
    </row>
    <row r="24" spans="1:9" ht="28.9" customHeight="1">
      <c r="A24" s="26" t="s">
        <v>73</v>
      </c>
      <c r="B24" s="32">
        <v>1644167.48</v>
      </c>
      <c r="C24" s="28">
        <v>493250.24</v>
      </c>
      <c r="D24" s="28">
        <v>907124.47</v>
      </c>
      <c r="E24" s="28">
        <v>243792.77</v>
      </c>
      <c r="F24" s="28"/>
      <c r="G24" s="3"/>
      <c r="H24" s="3"/>
      <c r="I24" s="41">
        <v>1644167.48</v>
      </c>
    </row>
    <row r="25" spans="1:9" ht="28.9" customHeight="1">
      <c r="A25" s="26" t="s">
        <v>75</v>
      </c>
      <c r="B25" s="32">
        <v>891168.56</v>
      </c>
      <c r="C25" s="28">
        <v>267350.57</v>
      </c>
      <c r="D25" s="28">
        <v>453685.81</v>
      </c>
      <c r="E25" s="28">
        <v>170132.18</v>
      </c>
      <c r="F25" s="28"/>
      <c r="G25" s="3"/>
      <c r="H25" s="3"/>
      <c r="I25" s="41">
        <v>891168.56</v>
      </c>
    </row>
    <row r="26" spans="1:9" ht="28.9" customHeight="1">
      <c r="A26" s="26" t="s">
        <v>70</v>
      </c>
      <c r="B26" s="32">
        <v>865913.41</v>
      </c>
      <c r="C26" s="28">
        <v>259774.02</v>
      </c>
      <c r="D26" s="28">
        <v>325399.3</v>
      </c>
      <c r="E26" s="28">
        <v>60731.88</v>
      </c>
      <c r="F26" s="28">
        <v>220008.21</v>
      </c>
      <c r="G26" s="3"/>
      <c r="H26" s="3"/>
      <c r="I26" s="41">
        <v>865913.41</v>
      </c>
    </row>
    <row r="27" spans="1:9" ht="41.45" customHeight="1">
      <c r="A27" s="26" t="s">
        <v>67</v>
      </c>
      <c r="B27" s="32">
        <v>1191622.09</v>
      </c>
      <c r="C27" s="28">
        <v>357486.63</v>
      </c>
      <c r="D27" s="28">
        <v>513915.8</v>
      </c>
      <c r="E27" s="28">
        <v>320219.66</v>
      </c>
      <c r="F27" s="28"/>
      <c r="G27" s="3"/>
      <c r="H27" s="3"/>
      <c r="I27" s="41">
        <v>1191622.09</v>
      </c>
    </row>
    <row r="28" spans="1:9" ht="41.45" customHeight="1">
      <c r="A28" s="26" t="s">
        <v>74</v>
      </c>
      <c r="B28" s="32">
        <v>1878443.83</v>
      </c>
      <c r="C28" s="28">
        <v>563533.15</v>
      </c>
      <c r="D28" s="28">
        <v>768413.55</v>
      </c>
      <c r="E28" s="28">
        <v>546497.13</v>
      </c>
      <c r="F28" s="28"/>
      <c r="G28" s="3"/>
      <c r="H28" s="3"/>
      <c r="I28" s="32">
        <v>1878443.83</v>
      </c>
    </row>
    <row r="29" spans="1:9" ht="41.45" customHeight="1">
      <c r="A29" s="26" t="s">
        <v>76</v>
      </c>
      <c r="B29" s="32">
        <v>376189.68</v>
      </c>
      <c r="C29" s="28">
        <v>112856.9</v>
      </c>
      <c r="D29" s="28">
        <v>263332.78</v>
      </c>
      <c r="E29" s="28"/>
      <c r="F29" s="28"/>
      <c r="G29" s="3"/>
      <c r="H29" s="3"/>
      <c r="I29" s="41">
        <v>376189.68</v>
      </c>
    </row>
    <row r="30" spans="1:9" ht="31.9" customHeight="1">
      <c r="A30" s="26" t="s">
        <v>66</v>
      </c>
      <c r="B30" s="32">
        <v>2869609.95</v>
      </c>
      <c r="C30" s="28">
        <v>860882.99</v>
      </c>
      <c r="D30" s="28">
        <v>509097.57</v>
      </c>
      <c r="E30" s="28">
        <v>958963.98</v>
      </c>
      <c r="F30" s="28">
        <v>138759.75</v>
      </c>
      <c r="G30" s="28">
        <v>376970.14</v>
      </c>
      <c r="H30" s="28">
        <v>24935.52</v>
      </c>
      <c r="I30" s="41">
        <f>SUM(C30:H30)</f>
        <v>2869609.95</v>
      </c>
    </row>
    <row r="31" spans="1:9" ht="45.6" customHeight="1">
      <c r="A31" s="26" t="s">
        <v>82</v>
      </c>
      <c r="B31" s="32">
        <v>536683.21</v>
      </c>
      <c r="C31" s="28">
        <v>268342</v>
      </c>
      <c r="D31" s="28">
        <v>268341.21</v>
      </c>
      <c r="E31" s="28"/>
      <c r="F31" s="28"/>
      <c r="G31" s="21"/>
      <c r="H31" s="3"/>
      <c r="I31" s="41">
        <v>536683.21</v>
      </c>
    </row>
    <row r="32" spans="1:9" ht="45.6" customHeight="1">
      <c r="A32" s="26" t="s">
        <v>83</v>
      </c>
      <c r="B32" s="32">
        <v>111012</v>
      </c>
      <c r="C32" s="42"/>
      <c r="D32" s="28"/>
      <c r="E32" s="28"/>
      <c r="F32" s="28"/>
      <c r="G32" s="21"/>
      <c r="H32" s="3"/>
      <c r="I32" s="32">
        <v>111012</v>
      </c>
    </row>
    <row r="33" spans="1:9" ht="45.6" customHeight="1">
      <c r="A33" s="26" t="s">
        <v>84</v>
      </c>
      <c r="B33" s="32">
        <v>210000</v>
      </c>
      <c r="C33" s="42"/>
      <c r="D33" s="28">
        <v>210000</v>
      </c>
      <c r="E33" s="28"/>
      <c r="F33" s="28"/>
      <c r="G33" s="21"/>
      <c r="H33" s="3"/>
      <c r="I33" s="32">
        <v>210000</v>
      </c>
    </row>
    <row r="34" spans="1:9" ht="46.9" customHeight="1">
      <c r="A34" s="26" t="s">
        <v>85</v>
      </c>
      <c r="B34" s="32">
        <v>225635.44</v>
      </c>
      <c r="C34" s="33"/>
      <c r="D34" s="28">
        <v>225634.44</v>
      </c>
      <c r="E34" s="28"/>
      <c r="F34" s="28"/>
      <c r="G34" s="21"/>
      <c r="H34" s="3"/>
      <c r="I34" s="32">
        <v>225635.44</v>
      </c>
    </row>
    <row r="35" spans="1:9" ht="22.9" customHeight="1">
      <c r="A35" s="34"/>
      <c r="B35" s="35"/>
      <c r="C35" s="36"/>
      <c r="D35" s="37"/>
      <c r="E35" s="37"/>
      <c r="F35" s="37"/>
      <c r="G35" s="38"/>
      <c r="H35" s="2"/>
      <c r="I35" s="39">
        <f>SUM(I7:I34)</f>
        <v>36536257.38</v>
      </c>
    </row>
    <row r="36" spans="1:10" ht="15">
      <c r="A36" s="48" t="s">
        <v>47</v>
      </c>
      <c r="B36" s="48"/>
      <c r="C36" s="48"/>
      <c r="D36" s="16"/>
      <c r="E36" s="16"/>
      <c r="F36" s="14"/>
      <c r="G36" s="14"/>
      <c r="H36" s="49" t="s">
        <v>50</v>
      </c>
      <c r="I36" s="49"/>
      <c r="J36" s="17"/>
    </row>
    <row r="37" spans="1:10" ht="15" customHeight="1">
      <c r="A37" s="43" t="s">
        <v>57</v>
      </c>
      <c r="B37" s="43"/>
      <c r="C37" s="43"/>
      <c r="D37" s="16"/>
      <c r="E37" s="16"/>
      <c r="F37" s="15"/>
      <c r="G37" s="15"/>
      <c r="H37" s="43" t="s">
        <v>49</v>
      </c>
      <c r="I37" s="43"/>
      <c r="J37" s="17"/>
    </row>
    <row r="38" spans="1:9" ht="15">
      <c r="A38" s="43"/>
      <c r="B38" s="43"/>
      <c r="C38" s="43"/>
      <c r="D38" s="16"/>
      <c r="E38" s="16"/>
      <c r="H38" s="43"/>
      <c r="I38" s="43"/>
    </row>
  </sheetData>
  <mergeCells count="8">
    <mergeCell ref="A37:C38"/>
    <mergeCell ref="A2:I2"/>
    <mergeCell ref="A3:I3"/>
    <mergeCell ref="A4:I4"/>
    <mergeCell ref="A36:C36"/>
    <mergeCell ref="H36:I36"/>
    <mergeCell ref="H37:I38"/>
    <mergeCell ref="D5:E5"/>
  </mergeCells>
  <printOptions/>
  <pageMargins left="0.7" right="0.7" top="0.75" bottom="0.75" header="0.3" footer="0.3"/>
  <pageSetup fitToHeight="0" fitToWidth="1" horizontalDpi="600" verticalDpi="600" orientation="portrait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5"/>
  <sheetViews>
    <sheetView zoomScale="80" zoomScaleNormal="80" workbookViewId="0" topLeftCell="A1">
      <selection activeCell="E6" sqref="E6"/>
    </sheetView>
  </sheetViews>
  <sheetFormatPr defaultColWidth="11.421875" defaultRowHeight="15"/>
  <cols>
    <col min="1" max="1" width="25.28125" style="0" customWidth="1"/>
    <col min="2" max="2" width="23.421875" style="0" customWidth="1"/>
    <col min="3" max="3" width="17.28125" style="0" customWidth="1"/>
    <col min="4" max="4" width="22.421875" style="0" customWidth="1"/>
    <col min="5" max="5" width="34.421875" style="0" customWidth="1"/>
    <col min="6" max="6" width="13.421875" style="0" customWidth="1"/>
    <col min="7" max="8" width="18.421875" style="0" customWidth="1"/>
    <col min="9" max="9" width="22.57421875" style="0" customWidth="1"/>
  </cols>
  <sheetData>
    <row r="2" spans="1:9" ht="15">
      <c r="A2" s="44" t="s">
        <v>52</v>
      </c>
      <c r="B2" s="45"/>
      <c r="C2" s="45"/>
      <c r="D2" s="45"/>
      <c r="E2" s="45"/>
      <c r="F2" s="45"/>
      <c r="G2" s="45"/>
      <c r="H2" s="45"/>
      <c r="I2" s="45"/>
    </row>
    <row r="3" spans="1:9" ht="15">
      <c r="A3" s="46" t="s">
        <v>45</v>
      </c>
      <c r="B3" s="47"/>
      <c r="C3" s="47"/>
      <c r="D3" s="47"/>
      <c r="E3" s="47"/>
      <c r="F3" s="47"/>
      <c r="G3" s="47"/>
      <c r="H3" s="47"/>
      <c r="I3" s="47"/>
    </row>
    <row r="4" spans="1:9" ht="15">
      <c r="A4" s="46" t="s">
        <v>46</v>
      </c>
      <c r="B4" s="47"/>
      <c r="C4" s="47"/>
      <c r="D4" s="47"/>
      <c r="E4" s="47"/>
      <c r="F4" s="47"/>
      <c r="G4" s="47"/>
      <c r="H4" s="47"/>
      <c r="I4" s="47"/>
    </row>
    <row r="5" spans="1:9" ht="15" customHeight="1" thickBot="1">
      <c r="A5" s="52" t="s">
        <v>51</v>
      </c>
      <c r="B5" s="53"/>
      <c r="C5" s="53"/>
      <c r="D5" s="53"/>
      <c r="E5" s="53"/>
      <c r="F5" s="53"/>
      <c r="G5" s="53"/>
      <c r="H5" s="53"/>
      <c r="I5" s="53"/>
    </row>
    <row r="6" spans="1:9" ht="50.1" customHeight="1" thickBot="1" thickTop="1">
      <c r="A6" s="18" t="s">
        <v>0</v>
      </c>
      <c r="B6" s="19" t="s">
        <v>1</v>
      </c>
      <c r="C6" s="19" t="s">
        <v>8</v>
      </c>
      <c r="D6" s="20" t="s">
        <v>13</v>
      </c>
      <c r="E6" s="19" t="s">
        <v>2</v>
      </c>
      <c r="F6" s="19" t="s">
        <v>3</v>
      </c>
      <c r="G6" s="19" t="s">
        <v>4</v>
      </c>
      <c r="H6" s="19" t="s">
        <v>34</v>
      </c>
      <c r="I6" s="20" t="s">
        <v>33</v>
      </c>
    </row>
    <row r="7" spans="1:9" ht="50.1" customHeight="1" thickTop="1">
      <c r="A7" s="2" t="s">
        <v>12</v>
      </c>
      <c r="B7" s="3">
        <v>866815.79</v>
      </c>
      <c r="C7" s="3">
        <v>260044.74</v>
      </c>
      <c r="D7" s="3">
        <v>264921.21</v>
      </c>
      <c r="E7" s="3">
        <v>126837.82</v>
      </c>
      <c r="F7" s="3">
        <v>138961.72</v>
      </c>
      <c r="G7" s="3">
        <v>76050.3</v>
      </c>
      <c r="H7" s="3">
        <f aca="true" t="shared" si="0" ref="H7:H24">B7-I7</f>
        <v>0</v>
      </c>
      <c r="I7" s="4">
        <v>866815.79</v>
      </c>
    </row>
    <row r="8" spans="1:9" ht="50.1" customHeight="1">
      <c r="A8" s="3" t="s">
        <v>14</v>
      </c>
      <c r="B8" s="3">
        <v>772227</v>
      </c>
      <c r="C8" s="3">
        <v>231683.1</v>
      </c>
      <c r="D8" s="3">
        <v>149247.58</v>
      </c>
      <c r="E8" s="3">
        <v>180917.11</v>
      </c>
      <c r="F8" s="3">
        <v>171329.63</v>
      </c>
      <c r="G8" s="5">
        <v>39099.58</v>
      </c>
      <c r="H8" s="3">
        <f t="shared" si="0"/>
        <v>-50</v>
      </c>
      <c r="I8" s="4">
        <f>SUM(C8:G8)</f>
        <v>772277</v>
      </c>
    </row>
    <row r="9" spans="1:9" ht="50.1" customHeight="1">
      <c r="A9" s="3" t="s">
        <v>15</v>
      </c>
      <c r="B9" s="3">
        <v>1401797.92</v>
      </c>
      <c r="C9" s="3">
        <v>420539.38</v>
      </c>
      <c r="D9" s="3">
        <v>405584.37</v>
      </c>
      <c r="E9" s="3">
        <v>396530.32</v>
      </c>
      <c r="F9" s="2">
        <v>93773.34</v>
      </c>
      <c r="G9" s="5">
        <v>85370.51</v>
      </c>
      <c r="H9" s="3">
        <f t="shared" si="0"/>
        <v>0</v>
      </c>
      <c r="I9" s="4">
        <f>SUM(C9:G9)</f>
        <v>1401797.9200000002</v>
      </c>
    </row>
    <row r="10" spans="1:9" ht="50.1" customHeight="1">
      <c r="A10" s="3" t="s">
        <v>11</v>
      </c>
      <c r="B10" s="3">
        <v>439772.51</v>
      </c>
      <c r="C10" s="3">
        <v>131931.75</v>
      </c>
      <c r="D10" s="3">
        <v>307840.76</v>
      </c>
      <c r="E10" s="2"/>
      <c r="F10" s="4"/>
      <c r="G10" s="6"/>
      <c r="H10" s="3">
        <f t="shared" si="0"/>
        <v>0</v>
      </c>
      <c r="I10" s="4">
        <f>SUM(C10:D10)</f>
        <v>439772.51</v>
      </c>
    </row>
    <row r="11" spans="1:9" ht="50.1" customHeight="1">
      <c r="A11" s="3" t="s">
        <v>7</v>
      </c>
      <c r="B11" s="3">
        <v>767525.26</v>
      </c>
      <c r="C11" s="3">
        <v>230257.58</v>
      </c>
      <c r="D11" s="3">
        <v>185861.84</v>
      </c>
      <c r="E11" s="3">
        <v>168786.62</v>
      </c>
      <c r="F11" s="3">
        <v>182619.22</v>
      </c>
      <c r="G11" s="3"/>
      <c r="H11" s="3">
        <f t="shared" si="0"/>
        <v>0</v>
      </c>
      <c r="I11" s="4">
        <f>SUM(C11:F11)</f>
        <v>767525.26</v>
      </c>
    </row>
    <row r="12" spans="1:9" ht="50.1" customHeight="1">
      <c r="A12" s="3" t="s">
        <v>5</v>
      </c>
      <c r="B12" s="3">
        <v>780140.45</v>
      </c>
      <c r="C12" s="3">
        <v>234042.14</v>
      </c>
      <c r="D12" s="3">
        <v>364796.64</v>
      </c>
      <c r="E12" s="3">
        <v>181301.67</v>
      </c>
      <c r="F12" s="3"/>
      <c r="G12" s="3"/>
      <c r="H12" s="3">
        <f t="shared" si="0"/>
        <v>0</v>
      </c>
      <c r="I12" s="4">
        <f>SUM(C12:E12)</f>
        <v>780140.4500000001</v>
      </c>
    </row>
    <row r="13" spans="1:9" ht="50.1" customHeight="1">
      <c r="A13" s="3" t="s">
        <v>9</v>
      </c>
      <c r="B13" s="3">
        <v>290914.81</v>
      </c>
      <c r="C13" s="3">
        <v>87274.44</v>
      </c>
      <c r="D13" s="3">
        <v>142609.25</v>
      </c>
      <c r="E13" s="3">
        <v>61031.12</v>
      </c>
      <c r="F13" s="3"/>
      <c r="G13" s="3"/>
      <c r="H13" s="3">
        <f t="shared" si="0"/>
        <v>0</v>
      </c>
      <c r="I13" s="4">
        <f>SUM(C13:E13)</f>
        <v>290914.81</v>
      </c>
    </row>
    <row r="14" spans="1:9" ht="50.1" customHeight="1">
      <c r="A14" s="3" t="s">
        <v>10</v>
      </c>
      <c r="B14" s="3">
        <v>1355956.24</v>
      </c>
      <c r="C14" s="3">
        <v>406786.87</v>
      </c>
      <c r="D14" s="3">
        <v>411416.43</v>
      </c>
      <c r="E14" s="3">
        <v>350549.7</v>
      </c>
      <c r="F14" s="3">
        <v>21705.99</v>
      </c>
      <c r="G14" s="3">
        <v>165497.25</v>
      </c>
      <c r="H14" s="3">
        <f t="shared" si="0"/>
        <v>0</v>
      </c>
      <c r="I14" s="4">
        <f>SUM(C14:G14)</f>
        <v>1355956.24</v>
      </c>
    </row>
    <row r="15" spans="1:9" ht="50.1" customHeight="1">
      <c r="A15" s="3" t="s">
        <v>27</v>
      </c>
      <c r="B15" s="3">
        <v>780687.41</v>
      </c>
      <c r="C15" s="7">
        <v>234206.22</v>
      </c>
      <c r="D15" s="7">
        <v>365947.78</v>
      </c>
      <c r="E15" s="8">
        <v>87410.22</v>
      </c>
      <c r="F15" s="7">
        <v>93123.19</v>
      </c>
      <c r="G15" s="2"/>
      <c r="H15" s="3">
        <f t="shared" si="0"/>
        <v>0</v>
      </c>
      <c r="I15" s="4">
        <f>SUM(C15:F15)</f>
        <v>780687.4099999999</v>
      </c>
    </row>
    <row r="16" spans="1:9" ht="50.1" customHeight="1">
      <c r="A16" s="3" t="s">
        <v>6</v>
      </c>
      <c r="B16" s="3">
        <v>540755.22</v>
      </c>
      <c r="C16" s="3">
        <v>162226.57</v>
      </c>
      <c r="D16" s="3">
        <v>123108.85</v>
      </c>
      <c r="E16" s="3">
        <v>244002.95</v>
      </c>
      <c r="F16" s="2">
        <v>11416.85</v>
      </c>
      <c r="G16" s="3"/>
      <c r="H16" s="3">
        <f t="shared" si="0"/>
        <v>0</v>
      </c>
      <c r="I16" s="4">
        <f>SUM(C16:F16)</f>
        <v>540755.2200000001</v>
      </c>
    </row>
    <row r="17" spans="1:9" ht="50.1" customHeight="1">
      <c r="A17" s="3" t="s">
        <v>16</v>
      </c>
      <c r="B17" s="3">
        <v>655332.51</v>
      </c>
      <c r="C17" s="3">
        <v>196599.75</v>
      </c>
      <c r="D17" s="3">
        <v>225293.5</v>
      </c>
      <c r="E17" s="3">
        <v>233439.25</v>
      </c>
      <c r="F17" s="3" t="s">
        <v>28</v>
      </c>
      <c r="G17" s="3" t="s">
        <v>28</v>
      </c>
      <c r="H17" s="3">
        <f t="shared" si="0"/>
        <v>0.010000000009313226</v>
      </c>
      <c r="I17" s="4">
        <f>SUM(C17:E17)</f>
        <v>655332.5</v>
      </c>
    </row>
    <row r="18" spans="1:9" ht="50.1" customHeight="1">
      <c r="A18" s="3" t="s">
        <v>44</v>
      </c>
      <c r="B18" s="3">
        <v>377525.35</v>
      </c>
      <c r="C18" s="3"/>
      <c r="D18" s="3">
        <v>224513.01</v>
      </c>
      <c r="E18" s="3">
        <v>112647.95</v>
      </c>
      <c r="F18" s="3"/>
      <c r="G18" s="2"/>
      <c r="H18" s="3">
        <f t="shared" si="0"/>
        <v>364.38999999995576</v>
      </c>
      <c r="I18" s="4">
        <v>377160.96</v>
      </c>
    </row>
    <row r="19" spans="1:9" ht="50.1" customHeight="1">
      <c r="A19" s="3" t="s">
        <v>41</v>
      </c>
      <c r="B19" s="3">
        <v>910895.19</v>
      </c>
      <c r="C19" s="3">
        <v>273268.56</v>
      </c>
      <c r="D19" s="3">
        <v>365405.16</v>
      </c>
      <c r="E19" s="2"/>
      <c r="F19" s="3"/>
      <c r="G19" s="3"/>
      <c r="H19" s="3">
        <f t="shared" si="0"/>
        <v>272221.47</v>
      </c>
      <c r="I19" s="3">
        <f>SUM(C19:D19)</f>
        <v>638673.72</v>
      </c>
    </row>
    <row r="20" spans="1:9" ht="50.1" customHeight="1">
      <c r="A20" s="7" t="s">
        <v>17</v>
      </c>
      <c r="B20" s="3">
        <v>494862.16</v>
      </c>
      <c r="C20" s="3">
        <v>148458.65</v>
      </c>
      <c r="D20" s="9">
        <v>265755.22</v>
      </c>
      <c r="E20" s="3">
        <v>80648.29</v>
      </c>
      <c r="F20" s="2"/>
      <c r="G20" s="3"/>
      <c r="H20" s="3">
        <f t="shared" si="0"/>
        <v>0</v>
      </c>
      <c r="I20" s="4">
        <f>SUM(C20:E20)</f>
        <v>494862.16</v>
      </c>
    </row>
    <row r="21" spans="1:9" ht="50.1" customHeight="1">
      <c r="A21" s="3" t="s">
        <v>19</v>
      </c>
      <c r="B21" s="3">
        <v>376997.39</v>
      </c>
      <c r="C21" s="7">
        <v>113099.22</v>
      </c>
      <c r="D21" s="7">
        <v>224228.11</v>
      </c>
      <c r="E21" s="7">
        <v>39670.06</v>
      </c>
      <c r="F21" s="3"/>
      <c r="G21" s="3"/>
      <c r="H21" s="3">
        <f t="shared" si="0"/>
        <v>0</v>
      </c>
      <c r="I21" s="4">
        <f>SUM(C21:E21)</f>
        <v>376997.38999999996</v>
      </c>
    </row>
    <row r="22" spans="1:9" ht="50.1" customHeight="1">
      <c r="A22" s="3" t="s">
        <v>18</v>
      </c>
      <c r="B22" s="3">
        <v>995000.44</v>
      </c>
      <c r="C22" s="7">
        <v>298500.13</v>
      </c>
      <c r="D22" s="7">
        <v>278600.13</v>
      </c>
      <c r="E22" s="7">
        <v>417900.18</v>
      </c>
      <c r="F22" s="3"/>
      <c r="G22" s="3"/>
      <c r="H22" s="3">
        <f t="shared" si="0"/>
        <v>0</v>
      </c>
      <c r="I22" s="4">
        <f>SUM(C22:E22)</f>
        <v>995000.44</v>
      </c>
    </row>
    <row r="23" spans="1:9" ht="50.1" customHeight="1">
      <c r="A23" s="3" t="s">
        <v>42</v>
      </c>
      <c r="B23" s="3">
        <v>577565.53</v>
      </c>
      <c r="C23" s="7">
        <v>173269.66</v>
      </c>
      <c r="D23" s="7">
        <v>341584.79</v>
      </c>
      <c r="E23" s="7">
        <v>62711.08</v>
      </c>
      <c r="F23" s="3"/>
      <c r="G23" s="3"/>
      <c r="H23" s="3">
        <f t="shared" si="0"/>
        <v>0</v>
      </c>
      <c r="I23" s="4">
        <f>SUM(C23:E23)</f>
        <v>577565.5299999999</v>
      </c>
    </row>
    <row r="24" spans="1:9" ht="50.1" customHeight="1">
      <c r="A24" s="3" t="s">
        <v>21</v>
      </c>
      <c r="B24" s="3">
        <v>1008504</v>
      </c>
      <c r="C24" s="3">
        <v>302551.2</v>
      </c>
      <c r="D24" s="7">
        <v>277491.58</v>
      </c>
      <c r="E24" s="7">
        <v>355327.14</v>
      </c>
      <c r="F24" s="2"/>
      <c r="G24" s="3"/>
      <c r="H24" s="3">
        <f t="shared" si="0"/>
        <v>73134.07999999996</v>
      </c>
      <c r="I24" s="3">
        <f>SUM(C24:E24)</f>
        <v>935369.92</v>
      </c>
    </row>
    <row r="25" spans="1:9" ht="50.1" customHeight="1">
      <c r="A25" s="3" t="s">
        <v>30</v>
      </c>
      <c r="B25" s="3">
        <v>1984796.33</v>
      </c>
      <c r="C25" s="7">
        <v>595438.89</v>
      </c>
      <c r="D25" s="7">
        <v>557641.32</v>
      </c>
      <c r="E25" s="2"/>
      <c r="F25" s="3"/>
      <c r="G25" s="3"/>
      <c r="H25" s="3">
        <f>B25-I25</f>
        <v>831716.1200000001</v>
      </c>
      <c r="I25" s="3">
        <f>SUM(C25:D25)</f>
        <v>1153080.21</v>
      </c>
    </row>
    <row r="26" spans="1:9" ht="50.1" customHeight="1">
      <c r="A26" s="3" t="s">
        <v>23</v>
      </c>
      <c r="B26" s="3">
        <v>762220.13</v>
      </c>
      <c r="C26" s="7">
        <v>228666.04</v>
      </c>
      <c r="D26" s="7"/>
      <c r="E26" s="3"/>
      <c r="F26" s="3"/>
      <c r="G26" s="3"/>
      <c r="H26" s="3">
        <f aca="true" t="shared" si="1" ref="H26:H36">B26-I26</f>
        <v>533554.09</v>
      </c>
      <c r="I26" s="7">
        <v>228666.04</v>
      </c>
    </row>
    <row r="27" spans="1:9" ht="50.1" customHeight="1">
      <c r="A27" s="3" t="s">
        <v>43</v>
      </c>
      <c r="B27" s="3">
        <v>1456570.94</v>
      </c>
      <c r="C27" s="7">
        <v>436971.28</v>
      </c>
      <c r="D27" s="7">
        <v>477550.4</v>
      </c>
      <c r="E27" s="2"/>
      <c r="F27" s="3"/>
      <c r="G27" s="3"/>
      <c r="H27" s="3">
        <f t="shared" si="1"/>
        <v>542049.2599999999</v>
      </c>
      <c r="I27" s="3">
        <f>SUM(C27:D27)</f>
        <v>914521.68</v>
      </c>
    </row>
    <row r="28" spans="1:9" ht="50.1" customHeight="1">
      <c r="A28" s="3" t="s">
        <v>37</v>
      </c>
      <c r="B28" s="3">
        <v>922474.2</v>
      </c>
      <c r="C28" s="7">
        <v>276742.26</v>
      </c>
      <c r="D28" s="7"/>
      <c r="E28" s="3"/>
      <c r="F28" s="3"/>
      <c r="G28" s="3"/>
      <c r="H28" s="3">
        <f t="shared" si="1"/>
        <v>645731.94</v>
      </c>
      <c r="I28" s="7">
        <v>276742.26</v>
      </c>
    </row>
    <row r="29" spans="1:9" ht="50.1" customHeight="1">
      <c r="A29" s="3" t="s">
        <v>36</v>
      </c>
      <c r="B29" s="3">
        <v>506037.32</v>
      </c>
      <c r="C29" s="7">
        <v>151811.2</v>
      </c>
      <c r="D29" s="7"/>
      <c r="E29" s="3"/>
      <c r="F29" s="3"/>
      <c r="G29" s="3"/>
      <c r="H29" s="3">
        <f t="shared" si="1"/>
        <v>354226.12</v>
      </c>
      <c r="I29" s="7">
        <v>151811.2</v>
      </c>
    </row>
    <row r="30" spans="1:9" ht="50.1" customHeight="1">
      <c r="A30" s="3" t="s">
        <v>31</v>
      </c>
      <c r="B30" s="3">
        <v>679379.39</v>
      </c>
      <c r="C30" s="3">
        <v>203813.82</v>
      </c>
      <c r="D30" s="3">
        <v>215014.11</v>
      </c>
      <c r="E30" s="3">
        <v>66913.17</v>
      </c>
      <c r="F30" s="3">
        <v>103219.52</v>
      </c>
      <c r="G30" s="10">
        <v>90418.77</v>
      </c>
      <c r="H30" s="3">
        <f t="shared" si="1"/>
        <v>0</v>
      </c>
      <c r="I30" s="4">
        <f>SUM(C30:G30)</f>
        <v>679379.39</v>
      </c>
    </row>
    <row r="31" spans="1:9" ht="50.1" customHeight="1">
      <c r="A31" s="3" t="s">
        <v>26</v>
      </c>
      <c r="B31" s="7">
        <v>1216535.79</v>
      </c>
      <c r="C31" s="7">
        <v>364960.74</v>
      </c>
      <c r="D31" s="7">
        <v>433307.56</v>
      </c>
      <c r="E31" s="3">
        <v>418267.49</v>
      </c>
      <c r="F31" s="3"/>
      <c r="G31" s="3"/>
      <c r="H31" s="3">
        <f t="shared" si="1"/>
        <v>0</v>
      </c>
      <c r="I31" s="4">
        <f>SUM(C31:E31)</f>
        <v>1216535.79</v>
      </c>
    </row>
    <row r="32" spans="1:9" ht="50.1" customHeight="1">
      <c r="A32" s="3" t="s">
        <v>22</v>
      </c>
      <c r="B32" s="3">
        <v>404997.67</v>
      </c>
      <c r="C32" s="7">
        <v>121499.3</v>
      </c>
      <c r="D32" s="7">
        <v>223307.46</v>
      </c>
      <c r="E32" s="7">
        <v>60190.91</v>
      </c>
      <c r="F32" s="3"/>
      <c r="G32" s="3"/>
      <c r="H32" s="3">
        <f t="shared" si="1"/>
        <v>0</v>
      </c>
      <c r="I32" s="4">
        <f>SUM(C32:E32)</f>
        <v>404997.67000000004</v>
      </c>
    </row>
    <row r="33" spans="1:9" ht="50.1" customHeight="1">
      <c r="A33" s="3" t="s">
        <v>25</v>
      </c>
      <c r="B33" s="3">
        <v>465086.94</v>
      </c>
      <c r="C33" s="7">
        <v>139526.08</v>
      </c>
      <c r="D33" s="7"/>
      <c r="E33" s="7"/>
      <c r="F33" s="3"/>
      <c r="G33" s="3"/>
      <c r="H33" s="3">
        <f t="shared" si="1"/>
        <v>325560.86</v>
      </c>
      <c r="I33" s="7">
        <v>139526.08</v>
      </c>
    </row>
    <row r="34" spans="1:9" ht="50.1" customHeight="1">
      <c r="A34" s="3" t="s">
        <v>24</v>
      </c>
      <c r="B34" s="3">
        <v>719241.25</v>
      </c>
      <c r="C34" s="7">
        <v>215772.38</v>
      </c>
      <c r="D34" s="7"/>
      <c r="E34" s="11"/>
      <c r="F34" s="12"/>
      <c r="G34" s="12"/>
      <c r="H34" s="3">
        <f t="shared" si="1"/>
        <v>503468.87</v>
      </c>
      <c r="I34" s="7">
        <v>215772.38</v>
      </c>
    </row>
    <row r="35" spans="1:9" ht="50.1" customHeight="1">
      <c r="A35" s="2" t="s">
        <v>38</v>
      </c>
      <c r="B35" s="3">
        <v>757806.13</v>
      </c>
      <c r="C35" s="7">
        <v>227341.83</v>
      </c>
      <c r="D35" s="7">
        <v>377711.88</v>
      </c>
      <c r="E35" s="11"/>
      <c r="F35" s="12"/>
      <c r="G35" s="12"/>
      <c r="H35" s="3">
        <f t="shared" si="1"/>
        <v>605053.71</v>
      </c>
      <c r="I35" s="7">
        <v>152752.42</v>
      </c>
    </row>
    <row r="36" spans="1:9" ht="50.1" customHeight="1">
      <c r="A36" s="3" t="s">
        <v>35</v>
      </c>
      <c r="B36" s="3">
        <v>1055620.69</v>
      </c>
      <c r="C36" s="7">
        <v>316686.2</v>
      </c>
      <c r="D36" s="13"/>
      <c r="E36" s="7"/>
      <c r="F36" s="3"/>
      <c r="G36" s="3"/>
      <c r="H36" s="3">
        <f t="shared" si="1"/>
        <v>738934.49</v>
      </c>
      <c r="I36" s="7">
        <v>316686.2</v>
      </c>
    </row>
    <row r="37" spans="1:9" ht="50.1" customHeight="1">
      <c r="A37" s="3" t="s">
        <v>29</v>
      </c>
      <c r="B37" s="3">
        <v>530070.31</v>
      </c>
      <c r="C37" s="7">
        <v>265035.15</v>
      </c>
      <c r="D37" s="7">
        <v>265035.16</v>
      </c>
      <c r="E37" s="3"/>
      <c r="F37" s="3"/>
      <c r="G37" s="3"/>
      <c r="H37" s="3"/>
      <c r="I37" s="4">
        <f>SUM(C37:D37)</f>
        <v>530070.31</v>
      </c>
    </row>
    <row r="38" spans="1:9" ht="50.1" customHeight="1">
      <c r="A38" s="3" t="s">
        <v>20</v>
      </c>
      <c r="B38" s="3">
        <v>630054</v>
      </c>
      <c r="C38" s="7">
        <v>189016.2</v>
      </c>
      <c r="D38" s="7">
        <v>441037.8</v>
      </c>
      <c r="E38" s="3"/>
      <c r="F38" s="3"/>
      <c r="G38" s="3"/>
      <c r="H38" s="3"/>
      <c r="I38" s="4">
        <f>SUM(C38:D38)</f>
        <v>630054</v>
      </c>
    </row>
    <row r="39" spans="1:9" ht="50.1" customHeight="1">
      <c r="A39" s="3" t="s">
        <v>32</v>
      </c>
      <c r="B39" s="3">
        <v>175002.24</v>
      </c>
      <c r="C39" s="7">
        <v>87501.12</v>
      </c>
      <c r="D39" s="3">
        <v>87501.12</v>
      </c>
      <c r="E39" s="2"/>
      <c r="F39" s="3"/>
      <c r="G39" s="3"/>
      <c r="H39" s="3"/>
      <c r="I39" s="4">
        <f>SUM(C39:D39)</f>
        <v>175002.24</v>
      </c>
    </row>
    <row r="40" spans="1:9" ht="50.1" customHeight="1">
      <c r="A40" s="3" t="s">
        <v>39</v>
      </c>
      <c r="B40" s="10" t="s">
        <v>40</v>
      </c>
      <c r="C40" s="3">
        <v>712509.34</v>
      </c>
      <c r="D40" s="3"/>
      <c r="E40" s="3"/>
      <c r="F40" s="3"/>
      <c r="G40" s="3"/>
      <c r="H40" s="3">
        <v>712509.34</v>
      </c>
      <c r="I40" s="3">
        <v>712509.34</v>
      </c>
    </row>
    <row r="42" spans="8:9" ht="15">
      <c r="H42" s="1"/>
      <c r="I42" s="1"/>
    </row>
    <row r="43" spans="1:11" ht="15">
      <c r="A43" s="48" t="s">
        <v>47</v>
      </c>
      <c r="B43" s="48"/>
      <c r="C43" s="48"/>
      <c r="D43" s="16"/>
      <c r="E43" s="16"/>
      <c r="F43" s="14"/>
      <c r="G43" s="49" t="s">
        <v>50</v>
      </c>
      <c r="H43" s="49"/>
      <c r="I43" s="49"/>
      <c r="J43" s="17"/>
      <c r="K43" s="17"/>
    </row>
    <row r="44" spans="1:11" ht="15" customHeight="1">
      <c r="A44" s="43" t="s">
        <v>48</v>
      </c>
      <c r="B44" s="43"/>
      <c r="C44" s="43"/>
      <c r="D44" s="16"/>
      <c r="E44" s="16"/>
      <c r="F44" s="15"/>
      <c r="G44" s="49" t="s">
        <v>49</v>
      </c>
      <c r="H44" s="49"/>
      <c r="I44" s="49"/>
      <c r="J44" s="17"/>
      <c r="K44" s="17"/>
    </row>
    <row r="45" spans="1:5" ht="15">
      <c r="A45" s="43"/>
      <c r="B45" s="43"/>
      <c r="C45" s="43"/>
      <c r="D45" s="16"/>
      <c r="E45" s="16"/>
    </row>
  </sheetData>
  <mergeCells count="8">
    <mergeCell ref="A43:C43"/>
    <mergeCell ref="A44:C45"/>
    <mergeCell ref="G43:I43"/>
    <mergeCell ref="G44:I44"/>
    <mergeCell ref="A2:I2"/>
    <mergeCell ref="A3:I3"/>
    <mergeCell ref="A4:I4"/>
    <mergeCell ref="A5:I5"/>
  </mergeCells>
  <printOptions/>
  <pageMargins left="0.7" right="0.7" top="0.75" bottom="0.75" header="0.3" footer="0.3"/>
  <pageSetup fitToHeight="0" fitToWidth="1" horizontalDpi="600" verticalDpi="600" orientation="landscape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FELIPE DEL JESUS</dc:creator>
  <cp:keywords/>
  <dc:description/>
  <cp:lastModifiedBy>Jose Omar</cp:lastModifiedBy>
  <cp:lastPrinted>2024-04-01T18:58:24Z</cp:lastPrinted>
  <dcterms:created xsi:type="dcterms:W3CDTF">2023-02-01T20:02:29Z</dcterms:created>
  <dcterms:modified xsi:type="dcterms:W3CDTF">2024-04-01T18:59:05Z</dcterms:modified>
  <cp:category/>
  <cp:version/>
  <cp:contentType/>
  <cp:contentStatus/>
</cp:coreProperties>
</file>